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Calendari/calendario_2026_sim/PRIMO SEMESTRE/"/>
    </mc:Choice>
  </mc:AlternateContent>
  <xr:revisionPtr revIDLastSave="0" documentId="13_ncr:1_{EDAC4642-55B0-A44E-912D-A7237B1F7897}" xr6:coauthVersionLast="47" xr6:coauthVersionMax="47" xr10:uidLastSave="{00000000-0000-0000-0000-000000000000}"/>
  <bookViews>
    <workbookView xWindow="0" yWindow="500" windowWidth="22480" windowHeight="14400" tabRatio="591" activeTab="3" xr2:uid="{399F0056-C3EF-6749-B732-37CCFDCA889C}"/>
  </bookViews>
  <sheets>
    <sheet name="4A" sheetId="9" r:id="rId1"/>
    <sheet name="4B" sheetId="10" r:id="rId2"/>
    <sheet name="4C_" sheetId="13" r:id="rId3"/>
    <sheet name="4D_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" i="13" l="1"/>
  <c r="T16" i="13"/>
  <c r="T13" i="13"/>
  <c r="T16" i="10" l="1"/>
  <c r="T13" i="10"/>
  <c r="T18" i="14"/>
  <c r="T16" i="14"/>
  <c r="T13" i="14"/>
  <c r="T12" i="14"/>
  <c r="R12" i="14"/>
  <c r="R16" i="14"/>
  <c r="Q15" i="9"/>
  <c r="T18" i="13"/>
  <c r="R15" i="13"/>
  <c r="R19" i="14"/>
  <c r="R18" i="14"/>
  <c r="R17" i="14"/>
  <c r="R15" i="14"/>
  <c r="R14" i="14"/>
  <c r="R13" i="14"/>
  <c r="R19" i="13"/>
  <c r="R18" i="13"/>
  <c r="R17" i="13"/>
  <c r="R16" i="13"/>
  <c r="R14" i="13"/>
  <c r="R13" i="13"/>
  <c r="R12" i="13"/>
  <c r="R19" i="10"/>
  <c r="T18" i="10"/>
  <c r="R18" i="10"/>
  <c r="R17" i="10"/>
  <c r="R16" i="10"/>
  <c r="R15" i="10"/>
  <c r="R14" i="10"/>
  <c r="R13" i="10"/>
  <c r="T12" i="10"/>
  <c r="R12" i="10"/>
  <c r="S18" i="9" l="1"/>
  <c r="S16" i="9"/>
  <c r="S13" i="9"/>
  <c r="S12" i="9"/>
  <c r="Q19" i="9" l="1"/>
  <c r="Q18" i="9"/>
  <c r="Q17" i="9"/>
  <c r="Q16" i="9"/>
  <c r="Q14" i="9"/>
  <c r="Q13" i="9"/>
  <c r="Q12" i="9"/>
</calcChain>
</file>

<file path=xl/sharedStrings.xml><?xml version="1.0" encoding="utf-8"?>
<sst xmlns="http://schemas.openxmlformats.org/spreadsheetml/2006/main" count="1631" uniqueCount="101">
  <si>
    <t>Università degli Studi di Catania</t>
  </si>
  <si>
    <t>Corso di Laurea Magistrale in MEDICINA e CHIRURGIA</t>
  </si>
  <si>
    <t>Insegnamento</t>
  </si>
  <si>
    <t>Docente</t>
  </si>
  <si>
    <t>Data</t>
  </si>
  <si>
    <t>lunedì</t>
  </si>
  <si>
    <t>martedì</t>
  </si>
  <si>
    <t>mercoledì</t>
  </si>
  <si>
    <t>giovedì</t>
  </si>
  <si>
    <t>venerdì</t>
  </si>
  <si>
    <t>sabato</t>
  </si>
  <si>
    <t>domenica</t>
  </si>
  <si>
    <t>AULA NON DISPONIBILE</t>
  </si>
  <si>
    <t>Didattica FRONTALE</t>
  </si>
  <si>
    <t>Didattica INTEGRATIVA</t>
  </si>
  <si>
    <t>Mal. Sist. Endocrino</t>
  </si>
  <si>
    <t>Farmacol. Clin.</t>
  </si>
  <si>
    <t>Mal. Cutanee e veneree</t>
  </si>
  <si>
    <t>Mal. Infettive</t>
  </si>
  <si>
    <t>Chir. App. Digerente</t>
  </si>
  <si>
    <t>Mal. App. Digerente</t>
  </si>
  <si>
    <t>Endocrinochirurgia</t>
  </si>
  <si>
    <r>
      <rPr>
        <b/>
        <sz val="9"/>
        <rFont val="Arial"/>
        <family val="2"/>
      </rPr>
      <t xml:space="preserve">Malattie infettive, Mal. cutanee e veneree 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</si>
  <si>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>Malattie dell'Apparato digerente</t>
    </r>
    <r>
      <rPr>
        <b/>
        <sz val="9"/>
        <color indexed="10"/>
        <rFont val="Arial"/>
        <family val="2"/>
      </rPr>
      <t xml:space="preserve">
</t>
    </r>
    <r>
      <rPr>
        <sz val="9"/>
        <rFont val="Arial"/>
        <family val="2"/>
      </rPr>
      <t>(5 CFU)</t>
    </r>
  </si>
  <si>
    <t>08,30-09,30</t>
  </si>
  <si>
    <t>09,30-10,30</t>
  </si>
  <si>
    <t>10,30-11,30</t>
  </si>
  <si>
    <t>11,30-12,30</t>
  </si>
  <si>
    <t>12,30-13,30</t>
  </si>
  <si>
    <t>13,30-14,30</t>
  </si>
  <si>
    <t>14,30-15,30</t>
  </si>
  <si>
    <t>15,30-16,30</t>
  </si>
  <si>
    <t>16,30-17,30</t>
  </si>
  <si>
    <r>
      <rPr>
        <b/>
        <sz val="9"/>
        <rFont val="Arial"/>
        <family val="2"/>
      </rPr>
      <t xml:space="preserve">Farmacologia
Clin. e Ind. Terapeut.
</t>
    </r>
    <r>
      <rPr>
        <sz val="9"/>
        <rFont val="Arial"/>
        <family val="2"/>
      </rPr>
      <t>(3 CFU)</t>
    </r>
  </si>
  <si>
    <t>Scienze della Nutrizione</t>
  </si>
  <si>
    <t>DF Previste</t>
  </si>
  <si>
    <t>DF Programmate</t>
  </si>
  <si>
    <t>ADI Previste</t>
  </si>
  <si>
    <t>ADI Programmate</t>
  </si>
  <si>
    <t>ADI Farmacologia</t>
  </si>
  <si>
    <t>ADI Endocrino</t>
  </si>
  <si>
    <t>ADI Infettive</t>
  </si>
  <si>
    <t>ADI Digerente</t>
  </si>
  <si>
    <t>Orario delle Lezioni - A.A. 2026/27 - I semestre</t>
  </si>
  <si>
    <t>14 ore</t>
  </si>
  <si>
    <t>N/A</t>
  </si>
  <si>
    <r>
      <rPr>
        <b/>
        <sz val="9"/>
        <rFont val="Arial"/>
        <family val="2"/>
      </rPr>
      <t xml:space="preserve">C.I. Malattie del Sistema endocrino
</t>
    </r>
    <r>
      <rPr>
        <sz val="9"/>
        <rFont val="Arial"/>
        <family val="2"/>
      </rPr>
      <t>(7 CFU)</t>
    </r>
  </si>
  <si>
    <r>
      <rPr>
        <b/>
        <sz val="9"/>
        <rFont val="Arial"/>
        <family val="2"/>
      </rPr>
      <t>Mal. Sist. Endocrino</t>
    </r>
    <r>
      <rPr>
        <sz val="9"/>
        <rFont val="Arial"/>
        <family val="2"/>
      </rPr>
      <t xml:space="preserve">
(5 CFU)</t>
    </r>
  </si>
  <si>
    <r>
      <rPr>
        <b/>
        <sz val="9"/>
        <rFont val="Arial"/>
        <family val="2"/>
      </rPr>
      <t>Endocrinochirurgia</t>
    </r>
    <r>
      <rPr>
        <sz val="9"/>
        <rFont val="Arial"/>
        <family val="2"/>
      </rPr>
      <t xml:space="preserve">
(2 CFU)</t>
    </r>
  </si>
  <si>
    <r>
      <rPr>
        <b/>
        <sz val="9"/>
        <rFont val="Arial"/>
        <family val="2"/>
      </rPr>
      <t>Scienze della Nutrizione</t>
    </r>
    <r>
      <rPr>
        <sz val="9"/>
        <rFont val="Arial"/>
        <family val="2"/>
      </rPr>
      <t xml:space="preserve">
(1 CFU)</t>
    </r>
  </si>
  <si>
    <r>
      <rPr>
        <b/>
        <sz val="9"/>
        <rFont val="Arial"/>
        <family val="2"/>
      </rPr>
      <t>Mal. Infettive</t>
    </r>
    <r>
      <rPr>
        <sz val="9"/>
        <rFont val="Arial"/>
        <family val="2"/>
      </rPr>
      <t xml:space="preserve">
(5 CFU)</t>
    </r>
  </si>
  <si>
    <r>
      <rPr>
        <b/>
        <sz val="9"/>
        <rFont val="Arial"/>
        <family val="2"/>
      </rPr>
      <t>Mal. Cutanee e veneree</t>
    </r>
    <r>
      <rPr>
        <sz val="9"/>
        <rFont val="Arial"/>
        <family val="2"/>
      </rPr>
      <t xml:space="preserve">
(2 CFU)</t>
    </r>
  </si>
  <si>
    <r>
      <rPr>
        <b/>
        <sz val="9"/>
        <rFont val="Arial"/>
        <family val="2"/>
      </rPr>
      <t>Mal. App. Digerente</t>
    </r>
    <r>
      <rPr>
        <sz val="9"/>
        <rFont val="Arial"/>
        <family val="2"/>
      </rPr>
      <t xml:space="preserve">
(3 CFU)</t>
    </r>
  </si>
  <si>
    <r>
      <rPr>
        <b/>
        <sz val="9"/>
        <rFont val="Arial"/>
        <family val="2"/>
      </rPr>
      <t>Chir. App. Digerente</t>
    </r>
    <r>
      <rPr>
        <sz val="9"/>
        <rFont val="Arial"/>
        <family val="2"/>
      </rPr>
      <t xml:space="preserve">
(2 CFU)</t>
    </r>
  </si>
  <si>
    <t>22 ore</t>
  </si>
  <si>
    <t>37 ore</t>
  </si>
  <si>
    <t>7 ore</t>
  </si>
  <si>
    <t>TIROCINIO AREA CLINICA II 
(5 CFU = 125 ore)</t>
  </si>
  <si>
    <t>GIUSEPPINA CANTARELLA</t>
  </si>
  <si>
    <r>
      <rPr>
        <b/>
        <i/>
        <sz val="18"/>
        <color rgb="FFC00000"/>
        <rFont val="Arial"/>
        <family val="2"/>
      </rPr>
      <t>IV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A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2023/24</t>
    </r>
  </si>
  <si>
    <r>
      <rPr>
        <b/>
        <i/>
        <sz val="18"/>
        <color rgb="FFC00000"/>
        <rFont val="Arial"/>
        <family val="2"/>
      </rPr>
      <t>IV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C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2023/24</t>
    </r>
  </si>
  <si>
    <r>
      <rPr>
        <b/>
        <i/>
        <sz val="18"/>
        <color rgb="FFC00000"/>
        <rFont val="Arial"/>
        <family val="2"/>
      </rPr>
      <t>IV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D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2023/24</t>
    </r>
  </si>
  <si>
    <t>GIAN MARCO LEGGIO</t>
  </si>
  <si>
    <t>MARIA ANGELA SORTINO</t>
  </si>
  <si>
    <t>CLAUDIO BUCOLO</t>
  </si>
  <si>
    <t>BERTINO GAETANO</t>
  </si>
  <si>
    <t>ROBERTO CATANZARO</t>
  </si>
  <si>
    <t>ROBERTO
 CATANZARO</t>
  </si>
  <si>
    <t>FRANCESCO SAVERIO LATTERI</t>
  </si>
  <si>
    <t>ANDREA SEBASTIANO CAVALLARO</t>
  </si>
  <si>
    <t>ANTONINO ZANGHI'</t>
  </si>
  <si>
    <t>ROSARIO VECCHIO</t>
  </si>
  <si>
    <t>BRUNO CACOPARDO
GIUSEPPE NUNNARI
ANDREA MARINO</t>
  </si>
  <si>
    <t>GIUSEPPE MICALI</t>
  </si>
  <si>
    <t>ANNA ELISA VERZI'</t>
  </si>
  <si>
    <t>ANNA ELISA VERZI'
FRANCESCO LACARRUBBA</t>
  </si>
  <si>
    <t>FRANCESCO LACARRUBBA</t>
  </si>
  <si>
    <t>ALDO CALOGERO</t>
  </si>
  <si>
    <t>FRANCESCO FRASCA VERONICA VELLA</t>
  </si>
  <si>
    <t>LAURA SCIACCA ROSITA CONDORELLI</t>
  </si>
  <si>
    <t>LAURA SCIACCA SANDRO LA VIGNERA</t>
  </si>
  <si>
    <t>MASSIMILIANO VEROUX</t>
  </si>
  <si>
    <t>MARCELLO DONATI</t>
  </si>
  <si>
    <t>LUCIA FRITTITTA</t>
  </si>
  <si>
    <t>FABIO GALVANO</t>
  </si>
  <si>
    <t>17,30-18,30</t>
  </si>
  <si>
    <t>18,30-19,30</t>
  </si>
  <si>
    <t>I SESSIONE ESAMI DI PROFITTO (dal 18 gennaio al 28 febbraio)</t>
  </si>
  <si>
    <t>SOSPENSIONE DIDATTICA (dal 14 dicembre al 6 gennaio) - Appello straordinario a.a. 2025/26</t>
  </si>
  <si>
    <t>Scienze Nutrizione</t>
  </si>
  <si>
    <t>TUTOR DI ATENEO
15 ore aula
10 ore online</t>
  </si>
  <si>
    <t>TUTOR DI ATENEO
25 ore aula
25 ore online</t>
  </si>
  <si>
    <r>
      <rPr>
        <b/>
        <i/>
        <sz val="18"/>
        <color rgb="FFC00000"/>
        <rFont val="Arial"/>
        <family val="2"/>
      </rPr>
      <t>IV</t>
    </r>
    <r>
      <rPr>
        <b/>
        <i/>
        <sz val="18"/>
        <color indexed="18"/>
        <rFont val="Arial"/>
        <family val="2"/>
      </rPr>
      <t xml:space="preserve"> </t>
    </r>
    <r>
      <rPr>
        <b/>
        <i/>
        <sz val="18"/>
        <color rgb="FF002060"/>
        <rFont val="Arial"/>
        <family val="2"/>
      </rPr>
      <t xml:space="preserve">anno - </t>
    </r>
    <r>
      <rPr>
        <b/>
        <i/>
        <sz val="18"/>
        <color rgb="FFC00000"/>
        <rFont val="Arial"/>
        <family val="2"/>
      </rPr>
      <t>Canale</t>
    </r>
    <r>
      <rPr>
        <b/>
        <i/>
        <sz val="18"/>
        <color rgb="FFFF0000"/>
        <rFont val="Arial"/>
        <family val="2"/>
      </rPr>
      <t xml:space="preserve"> </t>
    </r>
    <r>
      <rPr>
        <b/>
        <i/>
        <sz val="18"/>
        <color rgb="FFC00000"/>
        <rFont val="Arial"/>
        <family val="2"/>
      </rPr>
      <t>B</t>
    </r>
    <r>
      <rPr>
        <b/>
        <i/>
        <sz val="18"/>
        <color indexed="18"/>
        <rFont val="Arial"/>
        <family val="2"/>
      </rPr>
      <t xml:space="preserve">
</t>
    </r>
    <r>
      <rPr>
        <b/>
        <i/>
        <sz val="11"/>
        <color rgb="FF000080"/>
        <rFont val="Arial"/>
        <family val="2"/>
      </rPr>
      <t>Studenti immatricolati A.A. 2023/24</t>
    </r>
  </si>
  <si>
    <r>
      <t xml:space="preserve">Sede
</t>
    </r>
    <r>
      <rPr>
        <b/>
        <sz val="16"/>
        <color indexed="56"/>
        <rFont val="Arial"/>
        <family val="2"/>
      </rPr>
      <t>Aula Pala Arcidiacono 2</t>
    </r>
  </si>
  <si>
    <r>
      <t xml:space="preserve">Sede
</t>
    </r>
    <r>
      <rPr>
        <b/>
        <sz val="16"/>
        <color indexed="56"/>
        <rFont val="Arial"/>
        <family val="2"/>
      </rPr>
      <t>Aula Pala Arcidiacono 1</t>
    </r>
  </si>
  <si>
    <t>AULA BUFFER (1 COMPARTO 10)</t>
  </si>
  <si>
    <t>LE LEZIONI CONTRASSEGNATE IN ROSSO SI SVOLGERANNO IN
AULA 3 COMPARTO 10</t>
  </si>
  <si>
    <t>LE LEZIONI CONTRASSEGNATE IN ROSSO SI SVOLGERANNO IN
AULA 1 COMPARTO 10</t>
  </si>
  <si>
    <t>AULA BUFFER (3 COMPARTO 10)</t>
  </si>
  <si>
    <t>LE LEZIONI CONTRASSEGNATE IN ROSSO SI SVOLGERANNO IN
AULA 1 COMPARTO 10 E IN AULA 1 PALA ARCIDIACONO</t>
  </si>
  <si>
    <t>AULA 1 PALA ARCIDIACONO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</si>
</sst>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i/>
      <sz val="18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4"/>
      <color indexed="18"/>
      <name val="Arial"/>
      <family val="2"/>
    </font>
    <font>
      <b/>
      <i/>
      <sz val="18"/>
      <color rgb="FFC00000"/>
      <name val="Arial"/>
      <family val="2"/>
    </font>
    <font>
      <b/>
      <i/>
      <sz val="18"/>
      <color rgb="FF00206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Arial"/>
      <family val="2"/>
    </font>
    <font>
      <b/>
      <sz val="12"/>
      <color rgb="FF00206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i/>
      <sz val="18"/>
      <color rgb="FFFF0000"/>
      <name val="Arial"/>
      <family val="2"/>
    </font>
    <font>
      <b/>
      <i/>
      <sz val="11"/>
      <color rgb="FF00008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indexed="56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8" fillId="6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1" fillId="10" borderId="16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0" borderId="0" xfId="0" applyFont="1"/>
    <xf numFmtId="0" fontId="8" fillId="12" borderId="16" xfId="0" applyFont="1" applyFill="1" applyBorder="1" applyAlignment="1">
      <alignment horizontal="center" vertical="center" wrapText="1"/>
    </xf>
    <xf numFmtId="0" fontId="1" fillId="0" borderId="0" xfId="0" applyFont="1"/>
    <xf numFmtId="0" fontId="8" fillId="14" borderId="16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20" borderId="16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164" fontId="17" fillId="8" borderId="24" xfId="0" applyNumberFormat="1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 vertical="center" wrapText="1"/>
    </xf>
    <xf numFmtId="164" fontId="18" fillId="8" borderId="24" xfId="0" applyNumberFormat="1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21" borderId="16" xfId="0" applyFont="1" applyFill="1" applyBorder="1" applyAlignment="1">
      <alignment horizontal="left" vertical="center"/>
    </xf>
    <xf numFmtId="164" fontId="17" fillId="8" borderId="2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1" fillId="12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14" borderId="16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20" borderId="16" xfId="0" applyFont="1" applyFill="1" applyBorder="1" applyAlignment="1">
      <alignment horizontal="center" vertical="center" wrapText="1"/>
    </xf>
    <xf numFmtId="0" fontId="17" fillId="0" borderId="16" xfId="0" applyFont="1" applyBorder="1"/>
    <xf numFmtId="0" fontId="1" fillId="4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12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  <xf numFmtId="0" fontId="17" fillId="0" borderId="25" xfId="0" applyFont="1" applyBorder="1"/>
    <xf numFmtId="0" fontId="1" fillId="3" borderId="25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164" fontId="18" fillId="8" borderId="31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0" fontId="13" fillId="0" borderId="16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2" fillId="0" borderId="17" xfId="0" applyFont="1" applyBorder="1"/>
    <xf numFmtId="0" fontId="2" fillId="0" borderId="18" xfId="0" applyFont="1" applyBorder="1"/>
    <xf numFmtId="0" fontId="13" fillId="0" borderId="18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7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1" fillId="20" borderId="16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19" borderId="16" xfId="0" applyFont="1" applyFill="1" applyBorder="1" applyAlignment="1">
      <alignment horizontal="left" vertical="center" wrapText="1"/>
    </xf>
    <xf numFmtId="0" fontId="17" fillId="14" borderId="16" xfId="0" applyFont="1" applyFill="1" applyBorder="1" applyAlignment="1">
      <alignment horizontal="left" vertical="center" wrapText="1"/>
    </xf>
    <xf numFmtId="0" fontId="17" fillId="16" borderId="16" xfId="0" applyFont="1" applyFill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 wrapText="1"/>
    </xf>
    <xf numFmtId="0" fontId="17" fillId="18" borderId="16" xfId="0" applyFont="1" applyFill="1" applyBorder="1" applyAlignment="1">
      <alignment horizontal="left" vertical="center" wrapText="1"/>
    </xf>
    <xf numFmtId="0" fontId="17" fillId="3" borderId="16" xfId="0" applyFont="1" applyFill="1" applyBorder="1" applyAlignment="1">
      <alignment horizontal="left" vertical="center" wrapText="1"/>
    </xf>
    <xf numFmtId="0" fontId="17" fillId="17" borderId="16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16" xfId="0" applyFont="1" applyBorder="1"/>
    <xf numFmtId="0" fontId="1" fillId="0" borderId="25" xfId="0" applyFont="1" applyBorder="1"/>
    <xf numFmtId="0" fontId="1" fillId="6" borderId="2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0" borderId="12" xfId="0" applyFont="1" applyFill="1" applyBorder="1" applyAlignment="1">
      <alignment horizontal="center" vertical="center" wrapText="1"/>
    </xf>
    <xf numFmtId="0" fontId="17" fillId="0" borderId="12" xfId="0" applyFont="1" applyBorder="1"/>
    <xf numFmtId="0" fontId="17" fillId="0" borderId="22" xfId="0" applyFont="1" applyBorder="1"/>
    <xf numFmtId="0" fontId="1" fillId="6" borderId="23" xfId="0" applyFont="1" applyFill="1" applyBorder="1" applyAlignment="1">
      <alignment horizontal="center" vertical="center" wrapText="1"/>
    </xf>
    <xf numFmtId="0" fontId="17" fillId="0" borderId="23" xfId="0" applyFont="1" applyBorder="1"/>
    <xf numFmtId="0" fontId="1" fillId="14" borderId="2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28" fillId="7" borderId="9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1" xfId="0" applyFont="1" applyFill="1" applyBorder="1" applyAlignment="1">
      <alignment horizontal="center" vertical="center" wrapText="1"/>
    </xf>
    <xf numFmtId="0" fontId="21" fillId="15" borderId="16" xfId="0" applyFont="1" applyFill="1" applyBorder="1" applyAlignment="1">
      <alignment horizontal="center" vertical="center" wrapText="1"/>
    </xf>
    <xf numFmtId="0" fontId="21" fillId="20" borderId="16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14" borderId="23" xfId="0" applyFont="1" applyFill="1" applyBorder="1" applyAlignment="1">
      <alignment horizontal="center" vertical="center" wrapText="1"/>
    </xf>
    <xf numFmtId="0" fontId="21" fillId="14" borderId="16" xfId="0" applyFont="1" applyFill="1" applyBorder="1" applyAlignment="1">
      <alignment horizontal="center" vertical="center" wrapText="1"/>
    </xf>
    <xf numFmtId="0" fontId="17" fillId="0" borderId="18" xfId="0" applyFont="1" applyBorder="1"/>
    <xf numFmtId="0" fontId="1" fillId="0" borderId="18" xfId="0" applyFont="1" applyBorder="1" applyAlignment="1">
      <alignment vertical="center" wrapText="1"/>
    </xf>
    <xf numFmtId="0" fontId="17" fillId="0" borderId="26" xfId="0" applyFont="1" applyBorder="1"/>
    <xf numFmtId="0" fontId="1" fillId="14" borderId="21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164" fontId="17" fillId="8" borderId="31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12" borderId="23" xfId="0" applyFont="1" applyFill="1" applyBorder="1" applyAlignment="1">
      <alignment horizontal="center" vertical="center" wrapText="1"/>
    </xf>
    <xf numFmtId="0" fontId="21" fillId="11" borderId="1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8" fillId="0" borderId="16" xfId="0" applyFont="1" applyBorder="1"/>
    <xf numFmtId="0" fontId="8" fillId="0" borderId="25" xfId="0" applyFont="1" applyBorder="1"/>
    <xf numFmtId="0" fontId="18" fillId="0" borderId="23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8" fillId="12" borderId="23" xfId="0" applyFont="1" applyFill="1" applyBorder="1" applyAlignment="1">
      <alignment horizontal="center" vertical="center" wrapText="1"/>
    </xf>
    <xf numFmtId="0" fontId="18" fillId="12" borderId="16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18" fillId="20" borderId="16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8" fillId="0" borderId="16" xfId="0" applyFont="1" applyBorder="1" applyAlignment="1">
      <alignment horizontal="center" vertical="center" wrapText="1"/>
    </xf>
    <xf numFmtId="0" fontId="17" fillId="15" borderId="16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vertical="center" wrapText="1"/>
    </xf>
    <xf numFmtId="0" fontId="15" fillId="3" borderId="17" xfId="0" applyFont="1" applyFill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" fillId="11" borderId="16" xfId="0" applyFont="1" applyFill="1" applyBorder="1" applyAlignment="1">
      <alignment horizontal="center" vertical="center" wrapText="1"/>
    </xf>
    <xf numFmtId="0" fontId="18" fillId="11" borderId="16" xfId="0" applyFont="1" applyFill="1" applyBorder="1" applyAlignment="1">
      <alignment horizontal="center" vertical="center" wrapText="1"/>
    </xf>
    <xf numFmtId="0" fontId="1" fillId="11" borderId="23" xfId="0" applyFont="1" applyFill="1" applyBorder="1" applyAlignment="1">
      <alignment horizontal="center" vertical="center" wrapText="1"/>
    </xf>
    <xf numFmtId="0" fontId="17" fillId="14" borderId="23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12" borderId="16" xfId="0" applyFont="1" applyFill="1" applyBorder="1" applyAlignment="1">
      <alignment horizontal="center" vertical="center" wrapText="1"/>
    </xf>
    <xf numFmtId="0" fontId="18" fillId="14" borderId="16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vertical="center" wrapText="1"/>
    </xf>
    <xf numFmtId="0" fontId="17" fillId="11" borderId="16" xfId="0" applyFont="1" applyFill="1" applyBorder="1" applyAlignment="1">
      <alignment vertical="center" wrapText="1"/>
    </xf>
    <xf numFmtId="0" fontId="17" fillId="24" borderId="16" xfId="0" applyFont="1" applyFill="1" applyBorder="1" applyAlignment="1">
      <alignment vertical="center" wrapText="1"/>
    </xf>
    <xf numFmtId="0" fontId="17" fillId="24" borderId="16" xfId="0" applyFont="1" applyFill="1" applyBorder="1" applyAlignment="1">
      <alignment horizontal="left" vertical="center" wrapText="1"/>
    </xf>
    <xf numFmtId="0" fontId="1" fillId="24" borderId="12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horizontal="left" vertical="center" wrapText="1"/>
    </xf>
    <xf numFmtId="0" fontId="1" fillId="24" borderId="16" xfId="0" applyFont="1" applyFill="1" applyBorder="1" applyAlignment="1">
      <alignment horizontal="left" vertical="center" wrapText="1"/>
    </xf>
    <xf numFmtId="0" fontId="1" fillId="24" borderId="16" xfId="0" applyFont="1" applyFill="1" applyBorder="1" applyAlignment="1">
      <alignment vertical="center" wrapText="1"/>
    </xf>
    <xf numFmtId="0" fontId="1" fillId="24" borderId="21" xfId="0" applyFont="1" applyFill="1" applyBorder="1" applyAlignment="1">
      <alignment vertical="center" wrapText="1"/>
    </xf>
    <xf numFmtId="0" fontId="2" fillId="0" borderId="12" xfId="0" applyFont="1" applyBorder="1"/>
    <xf numFmtId="0" fontId="1" fillId="24" borderId="23" xfId="0" applyFont="1" applyFill="1" applyBorder="1" applyAlignment="1">
      <alignment vertical="center" wrapText="1"/>
    </xf>
    <xf numFmtId="0" fontId="2" fillId="0" borderId="23" xfId="0" applyFont="1" applyBorder="1"/>
    <xf numFmtId="0" fontId="1" fillId="0" borderId="23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30" fillId="0" borderId="16" xfId="0" applyFont="1" applyBorder="1"/>
    <xf numFmtId="0" fontId="17" fillId="15" borderId="23" xfId="0" applyFont="1" applyFill="1" applyBorder="1" applyAlignment="1">
      <alignment horizontal="center" vertical="center" wrapText="1"/>
    </xf>
    <xf numFmtId="0" fontId="17" fillId="24" borderId="23" xfId="0" applyFont="1" applyFill="1" applyBorder="1" applyAlignment="1">
      <alignment vertical="center" wrapText="1"/>
    </xf>
    <xf numFmtId="0" fontId="2" fillId="11" borderId="23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12" fillId="11" borderId="21" xfId="0" applyFont="1" applyFill="1" applyBorder="1" applyAlignment="1">
      <alignment horizontal="center" vertical="center" wrapText="1"/>
    </xf>
    <xf numFmtId="0" fontId="12" fillId="11" borderId="28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vertical="center" wrapText="1"/>
    </xf>
    <xf numFmtId="0" fontId="22" fillId="11" borderId="25" xfId="0" applyFont="1" applyFill="1" applyBorder="1" applyAlignment="1">
      <alignment vertical="center" wrapText="1"/>
    </xf>
    <xf numFmtId="0" fontId="30" fillId="11" borderId="23" xfId="0" applyFont="1" applyFill="1" applyBorder="1" applyAlignment="1">
      <alignment horizontal="center" vertical="center" wrapText="1"/>
    </xf>
    <xf numFmtId="0" fontId="30" fillId="11" borderId="16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11" borderId="16" xfId="0" applyFont="1" applyFill="1" applyBorder="1" applyAlignment="1">
      <alignment horizontal="center"/>
    </xf>
    <xf numFmtId="0" fontId="30" fillId="11" borderId="16" xfId="0" applyFont="1" applyFill="1" applyBorder="1" applyAlignment="1">
      <alignment horizontal="center" vertical="center"/>
    </xf>
    <xf numFmtId="0" fontId="23" fillId="11" borderId="16" xfId="0" applyFont="1" applyFill="1" applyBorder="1" applyAlignment="1">
      <alignment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22" fillId="11" borderId="23" xfId="0" applyFont="1" applyFill="1" applyBorder="1" applyAlignment="1">
      <alignment horizontal="center" vertical="center" wrapText="1"/>
    </xf>
    <xf numFmtId="0" fontId="22" fillId="11" borderId="16" xfId="0" applyFont="1" applyFill="1" applyBorder="1" applyAlignment="1">
      <alignment horizontal="center" vertical="center" wrapText="1"/>
    </xf>
    <xf numFmtId="0" fontId="22" fillId="11" borderId="25" xfId="0" applyFont="1" applyFill="1" applyBorder="1" applyAlignment="1">
      <alignment horizontal="center" vertical="center" wrapText="1"/>
    </xf>
    <xf numFmtId="0" fontId="23" fillId="23" borderId="23" xfId="0" applyFont="1" applyFill="1" applyBorder="1" applyAlignment="1">
      <alignment horizontal="center" vertical="center" wrapText="1"/>
    </xf>
    <xf numFmtId="0" fontId="23" fillId="23" borderId="16" xfId="0" applyFont="1" applyFill="1" applyBorder="1" applyAlignment="1">
      <alignment horizontal="center" vertical="center" wrapText="1"/>
    </xf>
    <xf numFmtId="0" fontId="23" fillId="23" borderId="25" xfId="0" applyFont="1" applyFill="1" applyBorder="1" applyAlignment="1">
      <alignment horizontal="center" vertical="center" wrapText="1"/>
    </xf>
    <xf numFmtId="0" fontId="21" fillId="9" borderId="17" xfId="0" applyFont="1" applyFill="1" applyBorder="1" applyAlignment="1">
      <alignment horizontal="center" vertical="center" wrapText="1"/>
    </xf>
    <xf numFmtId="0" fontId="21" fillId="9" borderId="18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6" fillId="24" borderId="23" xfId="0" applyFont="1" applyFill="1" applyBorder="1" applyAlignment="1">
      <alignment horizontal="center" vertical="center" wrapText="1"/>
    </xf>
    <xf numFmtId="0" fontId="26" fillId="24" borderId="16" xfId="0" applyFont="1" applyFill="1" applyBorder="1" applyAlignment="1">
      <alignment horizontal="center" vertical="center" wrapText="1"/>
    </xf>
    <xf numFmtId="0" fontId="23" fillId="23" borderId="21" xfId="0" applyFont="1" applyFill="1" applyBorder="1" applyAlignment="1">
      <alignment horizontal="center" vertical="center" wrapText="1"/>
    </xf>
    <xf numFmtId="0" fontId="23" fillId="23" borderId="12" xfId="0" applyFont="1" applyFill="1" applyBorder="1" applyAlignment="1">
      <alignment horizontal="center" vertical="center" wrapText="1"/>
    </xf>
    <xf numFmtId="0" fontId="23" fillId="23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2" fillId="23" borderId="10" xfId="0" applyFont="1" applyFill="1" applyBorder="1" applyAlignment="1">
      <alignment horizontal="center" vertical="center" wrapText="1"/>
    </xf>
    <xf numFmtId="0" fontId="22" fillId="23" borderId="39" xfId="0" applyFont="1" applyFill="1" applyBorder="1" applyAlignment="1">
      <alignment horizontal="center" vertical="center" wrapText="1"/>
    </xf>
    <xf numFmtId="0" fontId="22" fillId="23" borderId="40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2" fillId="11" borderId="21" xfId="0" applyFont="1" applyFill="1" applyBorder="1" applyAlignment="1">
      <alignment horizontal="center" vertical="center" wrapText="1"/>
    </xf>
    <xf numFmtId="0" fontId="22" fillId="11" borderId="12" xfId="0" applyFont="1" applyFill="1" applyBorder="1" applyAlignment="1">
      <alignment horizontal="center" vertical="center" wrapText="1"/>
    </xf>
    <xf numFmtId="0" fontId="22" fillId="11" borderId="22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vertical="center" wrapText="1"/>
    </xf>
    <xf numFmtId="0" fontId="1" fillId="9" borderId="25" xfId="0" applyFont="1" applyFill="1" applyBorder="1" applyAlignment="1">
      <alignment horizontal="center" vertical="center" wrapText="1"/>
    </xf>
    <xf numFmtId="0" fontId="26" fillId="11" borderId="23" xfId="0" applyFont="1" applyFill="1" applyBorder="1" applyAlignment="1">
      <alignment horizontal="center" vertical="center" wrapText="1"/>
    </xf>
    <xf numFmtId="0" fontId="26" fillId="11" borderId="16" xfId="0" applyFont="1" applyFill="1" applyBorder="1" applyAlignment="1">
      <alignment horizontal="center" vertical="center" wrapText="1"/>
    </xf>
    <xf numFmtId="0" fontId="26" fillId="11" borderId="2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8" fillId="14" borderId="28" xfId="0" applyFont="1" applyFill="1" applyBorder="1" applyAlignment="1">
      <alignment horizontal="center" vertical="center" wrapText="1"/>
    </xf>
    <xf numFmtId="0" fontId="8" fillId="14" borderId="37" xfId="0" applyFont="1" applyFill="1" applyBorder="1" applyAlignment="1">
      <alignment horizontal="center" vertical="center" wrapText="1"/>
    </xf>
    <xf numFmtId="0" fontId="8" fillId="14" borderId="38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8" fillId="13" borderId="14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left" vertical="center" wrapText="1"/>
    </xf>
    <xf numFmtId="0" fontId="1" fillId="9" borderId="17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 wrapText="1"/>
    </xf>
    <xf numFmtId="0" fontId="1" fillId="9" borderId="26" xfId="0" applyFont="1" applyFill="1" applyBorder="1" applyAlignment="1">
      <alignment horizontal="center" vertical="center" wrapText="1"/>
    </xf>
    <xf numFmtId="0" fontId="29" fillId="23" borderId="23" xfId="0" applyFont="1" applyFill="1" applyBorder="1" applyAlignment="1">
      <alignment horizontal="center" vertical="center" wrapText="1"/>
    </xf>
    <xf numFmtId="0" fontId="29" fillId="23" borderId="16" xfId="0" applyFont="1" applyFill="1" applyBorder="1" applyAlignment="1">
      <alignment horizontal="center" vertical="center" wrapText="1"/>
    </xf>
    <xf numFmtId="0" fontId="29" fillId="23" borderId="25" xfId="0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3" borderId="4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26" fillId="11" borderId="2" xfId="0" applyFont="1" applyFill="1" applyBorder="1" applyAlignment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0" fontId="26" fillId="11" borderId="13" xfId="0" applyFont="1" applyFill="1" applyBorder="1" applyAlignment="1">
      <alignment horizontal="center" vertical="center" wrapText="1"/>
    </xf>
    <xf numFmtId="0" fontId="26" fillId="11" borderId="15" xfId="0" applyFont="1" applyFill="1" applyBorder="1" applyAlignment="1">
      <alignment horizontal="center" vertical="center" wrapText="1"/>
    </xf>
    <xf numFmtId="0" fontId="26" fillId="11" borderId="27" xfId="0" applyFont="1" applyFill="1" applyBorder="1" applyAlignment="1">
      <alignment horizontal="center" vertical="center" wrapText="1"/>
    </xf>
    <xf numFmtId="0" fontId="1" fillId="22" borderId="23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center" wrapText="1"/>
    </xf>
    <xf numFmtId="0" fontId="1" fillId="22" borderId="25" xfId="0" applyFont="1" applyFill="1" applyBorder="1" applyAlignment="1">
      <alignment horizontal="center" vertical="center" wrapText="1"/>
    </xf>
    <xf numFmtId="0" fontId="1" fillId="22" borderId="17" xfId="0" applyFont="1" applyFill="1" applyBorder="1" applyAlignment="1">
      <alignment horizontal="center" vertical="center" wrapText="1"/>
    </xf>
    <xf numFmtId="0" fontId="1" fillId="22" borderId="18" xfId="0" applyFont="1" applyFill="1" applyBorder="1" applyAlignment="1">
      <alignment horizontal="center" vertical="center" wrapText="1"/>
    </xf>
    <xf numFmtId="0" fontId="1" fillId="22" borderId="2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CCFF"/>
      <color rgb="FF99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1C26D-30D6-9448-85B3-9FC6698FEAA5}">
  <sheetPr>
    <tabColor rgb="FFFF0000"/>
  </sheetPr>
  <dimension ref="B1:S927"/>
  <sheetViews>
    <sheetView topLeftCell="A78" zoomScale="65" zoomScaleNormal="85" workbookViewId="0">
      <selection activeCell="D106" sqref="D106"/>
    </sheetView>
  </sheetViews>
  <sheetFormatPr baseColWidth="10" defaultColWidth="8.83203125" defaultRowHeight="15" x14ac:dyDescent="0.2"/>
  <cols>
    <col min="2" max="9" width="20.83203125" style="5" customWidth="1"/>
    <col min="10" max="12" width="20.83203125" style="8" customWidth="1"/>
    <col min="13" max="14" width="5.83203125" customWidth="1"/>
    <col min="15" max="15" width="23.83203125" style="69" customWidth="1"/>
    <col min="16" max="19" width="15.83203125" customWidth="1"/>
  </cols>
  <sheetData>
    <row r="1" spans="2:19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s="2" customFormat="1" ht="25" customHeight="1" x14ac:dyDescent="0.2">
      <c r="B2" s="225" t="s">
        <v>0</v>
      </c>
      <c r="C2" s="226"/>
      <c r="D2" s="226"/>
      <c r="E2" s="226"/>
      <c r="F2" s="226"/>
      <c r="G2" s="226"/>
      <c r="H2" s="226"/>
      <c r="I2" s="226"/>
      <c r="J2" s="226"/>
      <c r="K2" s="226"/>
      <c r="L2" s="227"/>
      <c r="O2" s="69"/>
      <c r="P2"/>
      <c r="Q2"/>
      <c r="R2" s="29"/>
      <c r="S2" s="29"/>
    </row>
    <row r="3" spans="2:19" s="2" customFormat="1" ht="25" customHeight="1" x14ac:dyDescent="0.2">
      <c r="B3" s="228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30"/>
      <c r="O3" s="69"/>
      <c r="P3"/>
      <c r="Q3"/>
      <c r="R3" s="29"/>
      <c r="S3" s="29"/>
    </row>
    <row r="4" spans="2:19" s="2" customFormat="1" ht="25" customHeight="1" thickBot="1" x14ac:dyDescent="0.25">
      <c r="B4" s="231" t="s">
        <v>43</v>
      </c>
      <c r="C4" s="232"/>
      <c r="D4" s="232"/>
      <c r="E4" s="232"/>
      <c r="F4" s="232"/>
      <c r="G4" s="232"/>
      <c r="H4" s="232"/>
      <c r="I4" s="232"/>
      <c r="J4" s="232"/>
      <c r="K4" s="232"/>
      <c r="L4" s="233"/>
      <c r="O4" s="69"/>
      <c r="P4"/>
      <c r="Q4"/>
      <c r="R4" s="29"/>
      <c r="S4" s="29"/>
    </row>
    <row r="5" spans="2:19" s="2" customFormat="1" ht="40" customHeight="1" thickBot="1" x14ac:dyDescent="0.25">
      <c r="B5" s="272" t="s">
        <v>59</v>
      </c>
      <c r="C5" s="273"/>
      <c r="D5" s="273"/>
      <c r="E5" s="273"/>
      <c r="F5" s="273"/>
      <c r="G5" s="273"/>
      <c r="H5" s="273"/>
      <c r="I5" s="273"/>
      <c r="J5" s="273"/>
      <c r="K5" s="274"/>
      <c r="L5" s="275"/>
      <c r="O5" s="69"/>
      <c r="P5"/>
      <c r="Q5"/>
      <c r="R5" s="29"/>
      <c r="S5" s="29"/>
    </row>
    <row r="6" spans="2:19" s="2" customFormat="1" ht="38" customHeight="1" x14ac:dyDescent="0.2">
      <c r="B6" s="288" t="s">
        <v>2</v>
      </c>
      <c r="C6" s="282" t="s">
        <v>33</v>
      </c>
      <c r="D6" s="279" t="s">
        <v>46</v>
      </c>
      <c r="E6" s="280"/>
      <c r="F6" s="281"/>
      <c r="G6" s="284" t="s">
        <v>22</v>
      </c>
      <c r="H6" s="285"/>
      <c r="I6" s="286" t="s">
        <v>23</v>
      </c>
      <c r="J6" s="287"/>
      <c r="K6" s="254" t="s">
        <v>97</v>
      </c>
      <c r="L6" s="276" t="s">
        <v>57</v>
      </c>
      <c r="O6" s="69"/>
      <c r="P6"/>
      <c r="Q6"/>
      <c r="R6" s="29"/>
      <c r="S6" s="29"/>
    </row>
    <row r="7" spans="2:19" s="2" customFormat="1" ht="49" customHeight="1" x14ac:dyDescent="0.2">
      <c r="B7" s="289"/>
      <c r="C7" s="283"/>
      <c r="D7" s="13" t="s">
        <v>47</v>
      </c>
      <c r="E7" s="4" t="s">
        <v>48</v>
      </c>
      <c r="F7" s="16" t="s">
        <v>49</v>
      </c>
      <c r="G7" s="3" t="s">
        <v>50</v>
      </c>
      <c r="H7" s="11" t="s">
        <v>51</v>
      </c>
      <c r="I7" s="14" t="s">
        <v>52</v>
      </c>
      <c r="J7" s="9" t="s">
        <v>53</v>
      </c>
      <c r="K7" s="255"/>
      <c r="L7" s="277"/>
      <c r="O7" s="69"/>
      <c r="P7"/>
      <c r="Q7"/>
      <c r="R7" s="29"/>
      <c r="S7" s="29"/>
    </row>
    <row r="8" spans="2:19" s="2" customFormat="1" ht="45" x14ac:dyDescent="0.2">
      <c r="B8" s="159" t="s">
        <v>3</v>
      </c>
      <c r="C8" s="33" t="s">
        <v>58</v>
      </c>
      <c r="D8" s="33" t="s">
        <v>77</v>
      </c>
      <c r="E8" s="33" t="s">
        <v>81</v>
      </c>
      <c r="F8" s="33" t="s">
        <v>83</v>
      </c>
      <c r="G8" s="32" t="s">
        <v>72</v>
      </c>
      <c r="H8" s="32" t="s">
        <v>73</v>
      </c>
      <c r="I8" s="33" t="s">
        <v>65</v>
      </c>
      <c r="J8" s="32" t="s">
        <v>68</v>
      </c>
      <c r="K8" s="255"/>
      <c r="L8" s="277"/>
      <c r="O8" s="69"/>
      <c r="P8"/>
      <c r="Q8"/>
      <c r="R8" s="29"/>
      <c r="S8" s="29"/>
    </row>
    <row r="9" spans="2:19" s="2" customFormat="1" ht="30" customHeight="1" x14ac:dyDescent="0.15">
      <c r="B9" s="159" t="s">
        <v>13</v>
      </c>
      <c r="C9" s="81" t="s">
        <v>54</v>
      </c>
      <c r="D9" s="81" t="s">
        <v>55</v>
      </c>
      <c r="E9" s="81" t="s">
        <v>44</v>
      </c>
      <c r="F9" s="81" t="s">
        <v>56</v>
      </c>
      <c r="G9" s="81" t="s">
        <v>55</v>
      </c>
      <c r="H9" s="34" t="s">
        <v>44</v>
      </c>
      <c r="I9" s="81" t="s">
        <v>54</v>
      </c>
      <c r="J9" s="34" t="s">
        <v>44</v>
      </c>
      <c r="K9" s="255"/>
      <c r="L9" s="277"/>
      <c r="O9" s="70"/>
      <c r="P9" s="29"/>
      <c r="Q9" s="29"/>
      <c r="R9" s="29"/>
      <c r="S9" s="29"/>
    </row>
    <row r="10" spans="2:19" s="2" customFormat="1" ht="70" customHeight="1" thickBot="1" x14ac:dyDescent="0.2">
      <c r="B10" s="160" t="s">
        <v>14</v>
      </c>
      <c r="C10" s="125" t="s">
        <v>90</v>
      </c>
      <c r="D10" s="125" t="s">
        <v>91</v>
      </c>
      <c r="E10" s="35" t="s">
        <v>45</v>
      </c>
      <c r="F10" s="35" t="s">
        <v>45</v>
      </c>
      <c r="G10" s="125" t="s">
        <v>91</v>
      </c>
      <c r="H10" s="35" t="s">
        <v>45</v>
      </c>
      <c r="I10" s="125" t="s">
        <v>90</v>
      </c>
      <c r="J10" s="35" t="s">
        <v>45</v>
      </c>
      <c r="K10" s="256"/>
      <c r="L10" s="278"/>
      <c r="O10" s="70"/>
      <c r="P10" s="29"/>
      <c r="Q10" s="29"/>
      <c r="R10" s="29"/>
      <c r="S10" s="29"/>
    </row>
    <row r="11" spans="2:19" s="2" customFormat="1" ht="45" customHeight="1" thickBot="1" x14ac:dyDescent="0.2">
      <c r="B11" s="296" t="s">
        <v>94</v>
      </c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O11" s="71"/>
      <c r="P11" s="66" t="s">
        <v>35</v>
      </c>
      <c r="Q11" s="66" t="s">
        <v>36</v>
      </c>
      <c r="R11" s="67" t="s">
        <v>37</v>
      </c>
      <c r="S11" s="67" t="s">
        <v>38</v>
      </c>
    </row>
    <row r="12" spans="2:19" s="2" customFormat="1" ht="20.25" customHeight="1" thickBot="1" x14ac:dyDescent="0.2">
      <c r="B12" s="264" t="s">
        <v>4</v>
      </c>
      <c r="C12" s="265"/>
      <c r="D12" s="17" t="s">
        <v>24</v>
      </c>
      <c r="E12" s="18" t="s">
        <v>25</v>
      </c>
      <c r="F12" s="18" t="s">
        <v>26</v>
      </c>
      <c r="G12" s="18" t="s">
        <v>27</v>
      </c>
      <c r="H12" s="18" t="s">
        <v>28</v>
      </c>
      <c r="I12" s="18" t="s">
        <v>29</v>
      </c>
      <c r="J12" s="18" t="s">
        <v>30</v>
      </c>
      <c r="K12" s="19" t="s">
        <v>31</v>
      </c>
      <c r="L12" s="20" t="s">
        <v>32</v>
      </c>
      <c r="O12" s="72" t="s">
        <v>16</v>
      </c>
      <c r="P12" s="65">
        <v>22</v>
      </c>
      <c r="Q12" s="65">
        <f>COUNTIF($B$13:$L$99,"Farmacol. Clin.")</f>
        <v>22</v>
      </c>
      <c r="R12" s="65">
        <v>25</v>
      </c>
      <c r="S12" s="65">
        <f>COUNTIF($B$13:$L$99,"ADI Farmacologia")</f>
        <v>15</v>
      </c>
    </row>
    <row r="13" spans="2:19" s="2" customFormat="1" ht="19.5" customHeight="1" x14ac:dyDescent="0.15">
      <c r="B13" s="25" t="s">
        <v>8</v>
      </c>
      <c r="C13" s="28">
        <v>46296</v>
      </c>
      <c r="D13" s="114" t="s">
        <v>15</v>
      </c>
      <c r="E13" s="115" t="s">
        <v>15</v>
      </c>
      <c r="F13" s="115" t="s">
        <v>15</v>
      </c>
      <c r="G13" s="91" t="s">
        <v>16</v>
      </c>
      <c r="H13" s="91" t="s">
        <v>16</v>
      </c>
      <c r="I13" s="91" t="s">
        <v>16</v>
      </c>
      <c r="J13" s="92"/>
      <c r="K13" s="116" t="s">
        <v>17</v>
      </c>
      <c r="L13" s="117" t="s">
        <v>17</v>
      </c>
      <c r="O13" s="73" t="s">
        <v>15</v>
      </c>
      <c r="P13" s="65">
        <v>37</v>
      </c>
      <c r="Q13" s="65">
        <f>COUNTIF($B$13:$L$99,"Mal. Sist. Endocrino")</f>
        <v>37</v>
      </c>
      <c r="R13" s="65">
        <v>50</v>
      </c>
      <c r="S13" s="65">
        <f>COUNTIF($B$13:$L$99,"ADI Endocrino")</f>
        <v>25</v>
      </c>
    </row>
    <row r="14" spans="2:19" s="2" customFormat="1" ht="19.5" customHeight="1" x14ac:dyDescent="0.15">
      <c r="B14" s="21" t="s">
        <v>9</v>
      </c>
      <c r="C14" s="22">
        <v>46297</v>
      </c>
      <c r="D14" s="98" t="s">
        <v>15</v>
      </c>
      <c r="E14" s="36" t="s">
        <v>15</v>
      </c>
      <c r="F14" s="36" t="s">
        <v>15</v>
      </c>
      <c r="G14" s="37" t="s">
        <v>16</v>
      </c>
      <c r="H14" s="37" t="s">
        <v>16</v>
      </c>
      <c r="I14" s="37" t="s">
        <v>16</v>
      </c>
      <c r="J14" s="5"/>
      <c r="K14" s="42" t="s">
        <v>17</v>
      </c>
      <c r="L14" s="49" t="s">
        <v>17</v>
      </c>
      <c r="O14" s="74" t="s">
        <v>21</v>
      </c>
      <c r="P14" s="65">
        <v>14</v>
      </c>
      <c r="Q14" s="65">
        <f>COUNTIF($B$13:$L$99,"Endocrinochirurgia")</f>
        <v>14</v>
      </c>
      <c r="R14" s="27"/>
      <c r="S14" s="27"/>
    </row>
    <row r="15" spans="2:19" s="2" customFormat="1" ht="20.25" customHeight="1" x14ac:dyDescent="0.15">
      <c r="B15" s="23" t="s">
        <v>10</v>
      </c>
      <c r="C15" s="24">
        <v>46298</v>
      </c>
      <c r="D15" s="266"/>
      <c r="E15" s="267"/>
      <c r="F15" s="267"/>
      <c r="G15" s="267"/>
      <c r="H15" s="267"/>
      <c r="I15" s="267"/>
      <c r="J15" s="267"/>
      <c r="K15" s="267"/>
      <c r="L15" s="268"/>
      <c r="O15" s="68" t="s">
        <v>34</v>
      </c>
      <c r="P15" s="65">
        <v>7</v>
      </c>
      <c r="Q15" s="65">
        <f>COUNTIF($B$13:$L$99,"Scienze Nutrizione")</f>
        <v>7</v>
      </c>
      <c r="R15" s="27"/>
      <c r="S15" s="27"/>
    </row>
    <row r="16" spans="2:19" s="2" customFormat="1" ht="20.25" customHeight="1" x14ac:dyDescent="0.15">
      <c r="B16" s="23" t="s">
        <v>11</v>
      </c>
      <c r="C16" s="24">
        <v>46299</v>
      </c>
      <c r="D16" s="266"/>
      <c r="E16" s="267"/>
      <c r="F16" s="267"/>
      <c r="G16" s="267"/>
      <c r="H16" s="267"/>
      <c r="I16" s="267"/>
      <c r="J16" s="267"/>
      <c r="K16" s="267"/>
      <c r="L16" s="268"/>
      <c r="O16" s="75" t="s">
        <v>18</v>
      </c>
      <c r="P16" s="65">
        <v>37</v>
      </c>
      <c r="Q16" s="65">
        <f>COUNTIF($B$13:$L$99,"Mal. Infettive")</f>
        <v>37</v>
      </c>
      <c r="R16" s="65">
        <v>50</v>
      </c>
      <c r="S16" s="65">
        <f>COUNTIF($B$13:$L$99,"ADI Infettive")</f>
        <v>25</v>
      </c>
    </row>
    <row r="17" spans="2:19" s="2" customFormat="1" ht="20.25" customHeight="1" x14ac:dyDescent="0.15">
      <c r="B17" s="21" t="s">
        <v>5</v>
      </c>
      <c r="C17" s="22">
        <v>46300</v>
      </c>
      <c r="D17" s="269" t="s">
        <v>12</v>
      </c>
      <c r="E17" s="270"/>
      <c r="F17" s="270"/>
      <c r="G17" s="270"/>
      <c r="H17" s="270"/>
      <c r="I17" s="270"/>
      <c r="J17" s="270"/>
      <c r="K17" s="270"/>
      <c r="L17" s="271"/>
      <c r="O17" s="76" t="s">
        <v>17</v>
      </c>
      <c r="P17" s="65">
        <v>14</v>
      </c>
      <c r="Q17" s="65">
        <f>COUNTIF($B$13:$L$99,"Mal. Cutanee e veneree")</f>
        <v>14</v>
      </c>
      <c r="R17" s="27"/>
      <c r="S17" s="27"/>
    </row>
    <row r="18" spans="2:19" s="2" customFormat="1" ht="20.25" customHeight="1" x14ac:dyDescent="0.15">
      <c r="B18" s="21" t="s">
        <v>6</v>
      </c>
      <c r="C18" s="22">
        <v>46301</v>
      </c>
      <c r="D18" s="269"/>
      <c r="E18" s="270"/>
      <c r="F18" s="270"/>
      <c r="G18" s="270"/>
      <c r="H18" s="270"/>
      <c r="I18" s="270"/>
      <c r="J18" s="270"/>
      <c r="K18" s="270"/>
      <c r="L18" s="271"/>
      <c r="O18" s="77" t="s">
        <v>20</v>
      </c>
      <c r="P18" s="65">
        <v>22</v>
      </c>
      <c r="Q18" s="65">
        <f>COUNTIF($B$13:$L$99,"Mal. App. Digerente")</f>
        <v>22</v>
      </c>
      <c r="R18" s="65">
        <v>25</v>
      </c>
      <c r="S18" s="65">
        <f>COUNTIF($B$13:$L$99,"ADI Digerente")</f>
        <v>15</v>
      </c>
    </row>
    <row r="19" spans="2:19" s="2" customFormat="1" ht="20.25" customHeight="1" x14ac:dyDescent="0.15">
      <c r="B19" s="21" t="s">
        <v>7</v>
      </c>
      <c r="C19" s="22">
        <v>46302</v>
      </c>
      <c r="D19" s="269"/>
      <c r="E19" s="270"/>
      <c r="F19" s="270"/>
      <c r="G19" s="270"/>
      <c r="H19" s="270"/>
      <c r="I19" s="270"/>
      <c r="J19" s="270"/>
      <c r="K19" s="270"/>
      <c r="L19" s="271"/>
      <c r="O19" s="78" t="s">
        <v>19</v>
      </c>
      <c r="P19" s="65">
        <v>14</v>
      </c>
      <c r="Q19" s="65">
        <f>COUNTIF($B$13:$L$99,"Chir. App. Digerente")</f>
        <v>14</v>
      </c>
      <c r="R19" s="27"/>
      <c r="S19" s="27"/>
    </row>
    <row r="20" spans="2:19" s="2" customFormat="1" ht="20.25" customHeight="1" x14ac:dyDescent="0.15">
      <c r="B20" s="21" t="s">
        <v>8</v>
      </c>
      <c r="C20" s="22">
        <v>46303</v>
      </c>
      <c r="D20" s="269"/>
      <c r="E20" s="270"/>
      <c r="F20" s="270"/>
      <c r="G20" s="270"/>
      <c r="H20" s="270"/>
      <c r="I20" s="270"/>
      <c r="J20" s="270"/>
      <c r="K20" s="270"/>
      <c r="L20" s="271"/>
      <c r="O20" s="15"/>
    </row>
    <row r="21" spans="2:19" s="2" customFormat="1" ht="20.25" customHeight="1" x14ac:dyDescent="0.15">
      <c r="B21" s="21" t="s">
        <v>9</v>
      </c>
      <c r="C21" s="22">
        <v>46304</v>
      </c>
      <c r="D21" s="269"/>
      <c r="E21" s="270"/>
      <c r="F21" s="270"/>
      <c r="G21" s="270"/>
      <c r="H21" s="270"/>
      <c r="I21" s="270"/>
      <c r="J21" s="270"/>
      <c r="K21" s="270"/>
      <c r="L21" s="271"/>
      <c r="O21" s="15"/>
    </row>
    <row r="22" spans="2:19" s="2" customFormat="1" ht="20.25" customHeight="1" x14ac:dyDescent="0.15">
      <c r="B22" s="23" t="s">
        <v>10</v>
      </c>
      <c r="C22" s="24">
        <v>46305</v>
      </c>
      <c r="D22" s="266"/>
      <c r="E22" s="267"/>
      <c r="F22" s="267"/>
      <c r="G22" s="267"/>
      <c r="H22" s="267"/>
      <c r="I22" s="267"/>
      <c r="J22" s="267"/>
      <c r="K22" s="267"/>
      <c r="L22" s="268"/>
      <c r="O22" s="15"/>
    </row>
    <row r="23" spans="2:19" s="2" customFormat="1" ht="20.25" customHeight="1" x14ac:dyDescent="0.15">
      <c r="B23" s="23" t="s">
        <v>11</v>
      </c>
      <c r="C23" s="24">
        <v>46306</v>
      </c>
      <c r="D23" s="266"/>
      <c r="E23" s="267"/>
      <c r="F23" s="267"/>
      <c r="G23" s="267"/>
      <c r="H23" s="267"/>
      <c r="I23" s="267"/>
      <c r="J23" s="267"/>
      <c r="K23" s="267"/>
      <c r="L23" s="268"/>
      <c r="O23" s="15"/>
    </row>
    <row r="24" spans="2:19" s="2" customFormat="1" ht="20.25" customHeight="1" x14ac:dyDescent="0.15">
      <c r="B24" s="21" t="s">
        <v>5</v>
      </c>
      <c r="C24" s="22">
        <v>46307</v>
      </c>
      <c r="D24" s="98" t="s">
        <v>15</v>
      </c>
      <c r="E24" s="36" t="s">
        <v>15</v>
      </c>
      <c r="F24" s="36" t="s">
        <v>15</v>
      </c>
      <c r="G24" s="37" t="s">
        <v>16</v>
      </c>
      <c r="H24" s="37" t="s">
        <v>16</v>
      </c>
      <c r="I24" s="39"/>
      <c r="J24" s="42" t="s">
        <v>17</v>
      </c>
      <c r="K24" s="42" t="s">
        <v>17</v>
      </c>
      <c r="L24" s="49" t="s">
        <v>17</v>
      </c>
      <c r="O24" s="15"/>
    </row>
    <row r="25" spans="2:19" s="2" customFormat="1" ht="20.25" customHeight="1" x14ac:dyDescent="0.15">
      <c r="B25" s="21" t="s">
        <v>6</v>
      </c>
      <c r="C25" s="22">
        <v>46308</v>
      </c>
      <c r="D25" s="98" t="s">
        <v>15</v>
      </c>
      <c r="E25" s="36" t="s">
        <v>15</v>
      </c>
      <c r="F25" s="36" t="s">
        <v>15</v>
      </c>
      <c r="G25" s="37" t="s">
        <v>16</v>
      </c>
      <c r="H25" s="37" t="s">
        <v>16</v>
      </c>
      <c r="I25" s="39"/>
      <c r="J25" s="42" t="s">
        <v>17</v>
      </c>
      <c r="K25" s="42" t="s">
        <v>17</v>
      </c>
      <c r="L25" s="49" t="s">
        <v>17</v>
      </c>
      <c r="O25" s="15"/>
    </row>
    <row r="26" spans="2:19" s="2" customFormat="1" ht="20.25" customHeight="1" x14ac:dyDescent="0.15">
      <c r="B26" s="21" t="s">
        <v>7</v>
      </c>
      <c r="C26" s="22">
        <v>46309</v>
      </c>
      <c r="D26" s="98" t="s">
        <v>15</v>
      </c>
      <c r="E26" s="36" t="s">
        <v>15</v>
      </c>
      <c r="F26" s="36" t="s">
        <v>15</v>
      </c>
      <c r="G26" s="37" t="s">
        <v>16</v>
      </c>
      <c r="H26" s="37" t="s">
        <v>16</v>
      </c>
      <c r="I26" s="37" t="s">
        <v>16</v>
      </c>
      <c r="J26" s="41"/>
      <c r="K26" s="42" t="s">
        <v>17</v>
      </c>
      <c r="L26" s="49" t="s">
        <v>17</v>
      </c>
      <c r="O26" s="15"/>
    </row>
    <row r="27" spans="2:19" s="2" customFormat="1" ht="20.25" customHeight="1" x14ac:dyDescent="0.15">
      <c r="B27" s="21" t="s">
        <v>8</v>
      </c>
      <c r="C27" s="22">
        <v>46310</v>
      </c>
      <c r="D27" s="98" t="s">
        <v>15</v>
      </c>
      <c r="E27" s="36" t="s">
        <v>15</v>
      </c>
      <c r="F27" s="36" t="s">
        <v>15</v>
      </c>
      <c r="G27" s="37" t="s">
        <v>16</v>
      </c>
      <c r="H27" s="37" t="s">
        <v>16</v>
      </c>
      <c r="I27" s="37" t="s">
        <v>16</v>
      </c>
      <c r="J27" s="41"/>
      <c r="K27" s="42" t="s">
        <v>17</v>
      </c>
      <c r="L27" s="49" t="s">
        <v>17</v>
      </c>
      <c r="O27" s="15"/>
    </row>
    <row r="28" spans="2:19" s="2" customFormat="1" ht="20.25" customHeight="1" x14ac:dyDescent="0.15">
      <c r="B28" s="21" t="s">
        <v>9</v>
      </c>
      <c r="C28" s="22">
        <v>46311</v>
      </c>
      <c r="D28" s="98" t="s">
        <v>15</v>
      </c>
      <c r="E28" s="36" t="s">
        <v>15</v>
      </c>
      <c r="F28" s="36" t="s">
        <v>15</v>
      </c>
      <c r="G28" s="37" t="s">
        <v>16</v>
      </c>
      <c r="H28" s="37" t="s">
        <v>16</v>
      </c>
      <c r="I28" s="5"/>
      <c r="J28" s="40" t="s">
        <v>19</v>
      </c>
      <c r="K28" s="40" t="s">
        <v>19</v>
      </c>
      <c r="L28" s="48" t="s">
        <v>19</v>
      </c>
      <c r="O28" s="15"/>
    </row>
    <row r="29" spans="2:19" s="2" customFormat="1" ht="20.25" customHeight="1" x14ac:dyDescent="0.15">
      <c r="B29" s="23" t="s">
        <v>10</v>
      </c>
      <c r="C29" s="24">
        <v>46312</v>
      </c>
      <c r="D29" s="266"/>
      <c r="E29" s="267"/>
      <c r="F29" s="267"/>
      <c r="G29" s="267"/>
      <c r="H29" s="267"/>
      <c r="I29" s="267"/>
      <c r="J29" s="267"/>
      <c r="K29" s="267"/>
      <c r="L29" s="268"/>
      <c r="O29" s="15"/>
    </row>
    <row r="30" spans="2:19" s="2" customFormat="1" ht="20.25" customHeight="1" x14ac:dyDescent="0.15">
      <c r="B30" s="23" t="s">
        <v>11</v>
      </c>
      <c r="C30" s="24">
        <v>46313</v>
      </c>
      <c r="D30" s="266"/>
      <c r="E30" s="267"/>
      <c r="F30" s="267"/>
      <c r="G30" s="267"/>
      <c r="H30" s="267"/>
      <c r="I30" s="267"/>
      <c r="J30" s="267"/>
      <c r="K30" s="267"/>
      <c r="L30" s="268"/>
      <c r="O30" s="15"/>
    </row>
    <row r="31" spans="2:19" s="2" customFormat="1" ht="20.25" customHeight="1" x14ac:dyDescent="0.15">
      <c r="B31" s="21" t="s">
        <v>5</v>
      </c>
      <c r="C31" s="22">
        <v>46314</v>
      </c>
      <c r="D31" s="269" t="s">
        <v>12</v>
      </c>
      <c r="E31" s="270"/>
      <c r="F31" s="270"/>
      <c r="G31" s="270"/>
      <c r="H31" s="270"/>
      <c r="I31" s="270"/>
      <c r="J31" s="270"/>
      <c r="K31" s="270"/>
      <c r="L31" s="271"/>
      <c r="O31" s="15"/>
    </row>
    <row r="32" spans="2:19" s="2" customFormat="1" ht="20.25" customHeight="1" x14ac:dyDescent="0.15">
      <c r="B32" s="21" t="s">
        <v>6</v>
      </c>
      <c r="C32" s="22">
        <v>46315</v>
      </c>
      <c r="D32" s="269"/>
      <c r="E32" s="270"/>
      <c r="F32" s="270"/>
      <c r="G32" s="270"/>
      <c r="H32" s="270"/>
      <c r="I32" s="270"/>
      <c r="J32" s="270"/>
      <c r="K32" s="270"/>
      <c r="L32" s="271"/>
      <c r="O32" s="15"/>
    </row>
    <row r="33" spans="2:15" s="2" customFormat="1" ht="20.25" customHeight="1" x14ac:dyDescent="0.15">
      <c r="B33" s="21" t="s">
        <v>7</v>
      </c>
      <c r="C33" s="22">
        <v>46316</v>
      </c>
      <c r="D33" s="269"/>
      <c r="E33" s="270"/>
      <c r="F33" s="270"/>
      <c r="G33" s="270"/>
      <c r="H33" s="270"/>
      <c r="I33" s="270"/>
      <c r="J33" s="270"/>
      <c r="K33" s="270"/>
      <c r="L33" s="271"/>
      <c r="O33" s="15"/>
    </row>
    <row r="34" spans="2:15" s="2" customFormat="1" ht="20.25" customHeight="1" x14ac:dyDescent="0.15">
      <c r="B34" s="21" t="s">
        <v>8</v>
      </c>
      <c r="C34" s="22">
        <v>46317</v>
      </c>
      <c r="D34" s="269"/>
      <c r="E34" s="270"/>
      <c r="F34" s="270"/>
      <c r="G34" s="270"/>
      <c r="H34" s="270"/>
      <c r="I34" s="270"/>
      <c r="J34" s="270"/>
      <c r="K34" s="270"/>
      <c r="L34" s="271"/>
      <c r="O34" s="15"/>
    </row>
    <row r="35" spans="2:15" s="2" customFormat="1" ht="20.25" customHeight="1" x14ac:dyDescent="0.15">
      <c r="B35" s="21" t="s">
        <v>9</v>
      </c>
      <c r="C35" s="22">
        <v>46318</v>
      </c>
      <c r="D35" s="269"/>
      <c r="E35" s="270"/>
      <c r="F35" s="270"/>
      <c r="G35" s="270"/>
      <c r="H35" s="270"/>
      <c r="I35" s="270"/>
      <c r="J35" s="270"/>
      <c r="K35" s="270"/>
      <c r="L35" s="271"/>
      <c r="O35" s="15"/>
    </row>
    <row r="36" spans="2:15" s="2" customFormat="1" ht="20.25" customHeight="1" x14ac:dyDescent="0.15">
      <c r="B36" s="23" t="s">
        <v>10</v>
      </c>
      <c r="C36" s="24">
        <v>46319</v>
      </c>
      <c r="D36" s="266"/>
      <c r="E36" s="267"/>
      <c r="F36" s="267"/>
      <c r="G36" s="267"/>
      <c r="H36" s="267"/>
      <c r="I36" s="267"/>
      <c r="J36" s="267"/>
      <c r="K36" s="267"/>
      <c r="L36" s="268"/>
      <c r="O36" s="15"/>
    </row>
    <row r="37" spans="2:15" s="2" customFormat="1" ht="20.25" customHeight="1" x14ac:dyDescent="0.15">
      <c r="B37" s="23" t="s">
        <v>11</v>
      </c>
      <c r="C37" s="24">
        <v>46320</v>
      </c>
      <c r="D37" s="266"/>
      <c r="E37" s="267"/>
      <c r="F37" s="267"/>
      <c r="G37" s="267"/>
      <c r="H37" s="267"/>
      <c r="I37" s="267"/>
      <c r="J37" s="267"/>
      <c r="K37" s="267"/>
      <c r="L37" s="268"/>
      <c r="O37" s="15"/>
    </row>
    <row r="38" spans="2:15" s="2" customFormat="1" ht="20.25" customHeight="1" x14ac:dyDescent="0.15">
      <c r="B38" s="21" t="s">
        <v>5</v>
      </c>
      <c r="C38" s="22">
        <v>46321</v>
      </c>
      <c r="D38" s="98" t="s">
        <v>15</v>
      </c>
      <c r="E38" s="36" t="s">
        <v>15</v>
      </c>
      <c r="F38" s="36" t="s">
        <v>15</v>
      </c>
      <c r="G38" s="37" t="s">
        <v>16</v>
      </c>
      <c r="H38" s="37" t="s">
        <v>16</v>
      </c>
      <c r="I38" s="41"/>
      <c r="J38" s="40" t="s">
        <v>19</v>
      </c>
      <c r="K38" s="40" t="s">
        <v>19</v>
      </c>
      <c r="L38" s="48" t="s">
        <v>19</v>
      </c>
      <c r="O38" s="15"/>
    </row>
    <row r="39" spans="2:15" s="2" customFormat="1" ht="20.25" customHeight="1" x14ac:dyDescent="0.15">
      <c r="B39" s="21" t="s">
        <v>6</v>
      </c>
      <c r="C39" s="22">
        <v>46322</v>
      </c>
      <c r="D39" s="98" t="s">
        <v>15</v>
      </c>
      <c r="E39" s="36" t="s">
        <v>15</v>
      </c>
      <c r="F39" s="36" t="s">
        <v>15</v>
      </c>
      <c r="G39" s="37" t="s">
        <v>16</v>
      </c>
      <c r="H39" s="37" t="s">
        <v>16</v>
      </c>
      <c r="I39" s="41"/>
      <c r="J39" s="40" t="s">
        <v>19</v>
      </c>
      <c r="K39" s="40" t="s">
        <v>19</v>
      </c>
      <c r="L39" s="48" t="s">
        <v>19</v>
      </c>
      <c r="O39" s="15"/>
    </row>
    <row r="40" spans="2:15" s="2" customFormat="1" ht="20.25" customHeight="1" x14ac:dyDescent="0.15">
      <c r="B40" s="21" t="s">
        <v>7</v>
      </c>
      <c r="C40" s="22">
        <v>46323</v>
      </c>
      <c r="D40" s="98" t="s">
        <v>15</v>
      </c>
      <c r="E40" s="36" t="s">
        <v>15</v>
      </c>
      <c r="F40" s="36" t="s">
        <v>15</v>
      </c>
      <c r="G40" s="43" t="s">
        <v>20</v>
      </c>
      <c r="H40" s="43" t="s">
        <v>20</v>
      </c>
      <c r="I40" s="43" t="s">
        <v>20</v>
      </c>
      <c r="J40" s="41"/>
      <c r="K40" s="40" t="s">
        <v>19</v>
      </c>
      <c r="L40" s="48" t="s">
        <v>19</v>
      </c>
      <c r="O40" s="15"/>
    </row>
    <row r="41" spans="2:15" s="2" customFormat="1" ht="20.25" customHeight="1" x14ac:dyDescent="0.15">
      <c r="B41" s="21" t="s">
        <v>8</v>
      </c>
      <c r="C41" s="22">
        <v>46324</v>
      </c>
      <c r="D41" s="98" t="s">
        <v>15</v>
      </c>
      <c r="E41" s="36" t="s">
        <v>15</v>
      </c>
      <c r="F41" s="36" t="s">
        <v>15</v>
      </c>
      <c r="G41" s="43" t="s">
        <v>20</v>
      </c>
      <c r="H41" s="43" t="s">
        <v>20</v>
      </c>
      <c r="I41" s="41"/>
      <c r="J41" s="40" t="s">
        <v>19</v>
      </c>
      <c r="K41" s="40" t="s">
        <v>19</v>
      </c>
      <c r="L41" s="48" t="s">
        <v>19</v>
      </c>
      <c r="O41" s="15"/>
    </row>
    <row r="42" spans="2:15" s="2" customFormat="1" ht="20.25" customHeight="1" x14ac:dyDescent="0.15">
      <c r="B42" s="21" t="s">
        <v>9</v>
      </c>
      <c r="C42" s="22">
        <v>46325</v>
      </c>
      <c r="D42" s="98" t="s">
        <v>15</v>
      </c>
      <c r="E42" s="36" t="s">
        <v>15</v>
      </c>
      <c r="F42" s="43" t="s">
        <v>20</v>
      </c>
      <c r="G42" s="43" t="s">
        <v>20</v>
      </c>
      <c r="H42" s="43" t="s">
        <v>20</v>
      </c>
      <c r="I42" s="41"/>
      <c r="J42" s="38" t="s">
        <v>89</v>
      </c>
      <c r="K42" s="38" t="s">
        <v>89</v>
      </c>
      <c r="L42" s="46" t="s">
        <v>89</v>
      </c>
      <c r="O42" s="15"/>
    </row>
    <row r="43" spans="2:15" s="2" customFormat="1" ht="20.25" customHeight="1" x14ac:dyDescent="0.15">
      <c r="B43" s="23" t="s">
        <v>10</v>
      </c>
      <c r="C43" s="24">
        <v>46326</v>
      </c>
      <c r="D43" s="266"/>
      <c r="E43" s="267"/>
      <c r="F43" s="267"/>
      <c r="G43" s="267"/>
      <c r="H43" s="267"/>
      <c r="I43" s="267"/>
      <c r="J43" s="267"/>
      <c r="K43" s="267"/>
      <c r="L43" s="268"/>
      <c r="O43" s="15"/>
    </row>
    <row r="44" spans="2:15" s="2" customFormat="1" ht="20.25" customHeight="1" x14ac:dyDescent="0.15">
      <c r="B44" s="23" t="s">
        <v>11</v>
      </c>
      <c r="C44" s="24">
        <v>46327</v>
      </c>
      <c r="D44" s="266"/>
      <c r="E44" s="267"/>
      <c r="F44" s="267"/>
      <c r="G44" s="267"/>
      <c r="H44" s="267"/>
      <c r="I44" s="267"/>
      <c r="J44" s="267"/>
      <c r="K44" s="267"/>
      <c r="L44" s="268"/>
      <c r="O44" s="15"/>
    </row>
    <row r="45" spans="2:15" s="2" customFormat="1" ht="20.25" customHeight="1" x14ac:dyDescent="0.15">
      <c r="B45" s="21" t="s">
        <v>5</v>
      </c>
      <c r="C45" s="22">
        <v>46328</v>
      </c>
      <c r="D45" s="269" t="s">
        <v>12</v>
      </c>
      <c r="E45" s="270"/>
      <c r="F45" s="270"/>
      <c r="G45" s="270"/>
      <c r="H45" s="270"/>
      <c r="I45" s="270"/>
      <c r="J45" s="270"/>
      <c r="K45" s="270"/>
      <c r="L45" s="271"/>
      <c r="O45" s="15"/>
    </row>
    <row r="46" spans="2:15" s="2" customFormat="1" ht="20.25" customHeight="1" x14ac:dyDescent="0.15">
      <c r="B46" s="21" t="s">
        <v>6</v>
      </c>
      <c r="C46" s="22">
        <v>46329</v>
      </c>
      <c r="D46" s="269"/>
      <c r="E46" s="270"/>
      <c r="F46" s="270"/>
      <c r="G46" s="270"/>
      <c r="H46" s="270"/>
      <c r="I46" s="270"/>
      <c r="J46" s="270"/>
      <c r="K46" s="270"/>
      <c r="L46" s="271"/>
      <c r="O46" s="15"/>
    </row>
    <row r="47" spans="2:15" s="2" customFormat="1" ht="20.25" customHeight="1" x14ac:dyDescent="0.15">
      <c r="B47" s="21" t="s">
        <v>7</v>
      </c>
      <c r="C47" s="22">
        <v>46330</v>
      </c>
      <c r="D47" s="269"/>
      <c r="E47" s="270"/>
      <c r="F47" s="270"/>
      <c r="G47" s="270"/>
      <c r="H47" s="270"/>
      <c r="I47" s="270"/>
      <c r="J47" s="270"/>
      <c r="K47" s="270"/>
      <c r="L47" s="271"/>
      <c r="O47" s="15"/>
    </row>
    <row r="48" spans="2:15" s="2" customFormat="1" ht="20.25" customHeight="1" x14ac:dyDescent="0.15">
      <c r="B48" s="21" t="s">
        <v>8</v>
      </c>
      <c r="C48" s="22">
        <v>46331</v>
      </c>
      <c r="D48" s="269"/>
      <c r="E48" s="270"/>
      <c r="F48" s="270"/>
      <c r="G48" s="270"/>
      <c r="H48" s="270"/>
      <c r="I48" s="270"/>
      <c r="J48" s="270"/>
      <c r="K48" s="270"/>
      <c r="L48" s="271"/>
      <c r="O48" s="15"/>
    </row>
    <row r="49" spans="2:16" s="2" customFormat="1" ht="20.25" customHeight="1" x14ac:dyDescent="0.15">
      <c r="B49" s="21" t="s">
        <v>9</v>
      </c>
      <c r="C49" s="22">
        <v>46332</v>
      </c>
      <c r="D49" s="269"/>
      <c r="E49" s="270"/>
      <c r="F49" s="270"/>
      <c r="G49" s="270"/>
      <c r="H49" s="270"/>
      <c r="I49" s="270"/>
      <c r="J49" s="270"/>
      <c r="K49" s="270"/>
      <c r="L49" s="271"/>
      <c r="O49" s="15"/>
    </row>
    <row r="50" spans="2:16" s="2" customFormat="1" ht="20.25" customHeight="1" x14ac:dyDescent="0.15">
      <c r="B50" s="23" t="s">
        <v>10</v>
      </c>
      <c r="C50" s="24">
        <v>46333</v>
      </c>
      <c r="D50" s="266"/>
      <c r="E50" s="267"/>
      <c r="F50" s="267"/>
      <c r="G50" s="267"/>
      <c r="H50" s="267"/>
      <c r="I50" s="267"/>
      <c r="J50" s="267"/>
      <c r="K50" s="267"/>
      <c r="L50" s="268"/>
      <c r="O50" s="15"/>
    </row>
    <row r="51" spans="2:16" s="2" customFormat="1" ht="20.25" customHeight="1" x14ac:dyDescent="0.15">
      <c r="B51" s="23" t="s">
        <v>11</v>
      </c>
      <c r="C51" s="24">
        <v>46334</v>
      </c>
      <c r="D51" s="266"/>
      <c r="E51" s="267"/>
      <c r="F51" s="267"/>
      <c r="G51" s="267"/>
      <c r="H51" s="267"/>
      <c r="I51" s="267"/>
      <c r="J51" s="267"/>
      <c r="K51" s="267"/>
      <c r="L51" s="268"/>
      <c r="O51" s="15"/>
    </row>
    <row r="52" spans="2:16" s="2" customFormat="1" ht="20.25" customHeight="1" x14ac:dyDescent="0.15">
      <c r="B52" s="21" t="s">
        <v>5</v>
      </c>
      <c r="C52" s="22">
        <v>46335</v>
      </c>
      <c r="D52" s="98" t="s">
        <v>15</v>
      </c>
      <c r="E52" s="36" t="s">
        <v>15</v>
      </c>
      <c r="F52" s="43" t="s">
        <v>20</v>
      </c>
      <c r="G52" s="43" t="s">
        <v>20</v>
      </c>
      <c r="H52" s="43" t="s">
        <v>20</v>
      </c>
      <c r="I52" s="39"/>
      <c r="J52" s="38" t="s">
        <v>89</v>
      </c>
      <c r="K52" s="38" t="s">
        <v>89</v>
      </c>
      <c r="L52" s="142"/>
      <c r="O52" s="15"/>
    </row>
    <row r="53" spans="2:16" s="2" customFormat="1" ht="20.25" customHeight="1" x14ac:dyDescent="0.15">
      <c r="B53" s="21" t="s">
        <v>6</v>
      </c>
      <c r="C53" s="22">
        <v>46336</v>
      </c>
      <c r="D53" s="96" t="s">
        <v>18</v>
      </c>
      <c r="E53" s="44" t="s">
        <v>18</v>
      </c>
      <c r="F53" s="44" t="s">
        <v>18</v>
      </c>
      <c r="G53" s="43" t="s">
        <v>20</v>
      </c>
      <c r="H53" s="43" t="s">
        <v>20</v>
      </c>
      <c r="I53" s="39"/>
      <c r="J53" s="38" t="s">
        <v>89</v>
      </c>
      <c r="K53" s="38" t="s">
        <v>89</v>
      </c>
      <c r="L53" s="142"/>
      <c r="O53" s="15"/>
    </row>
    <row r="54" spans="2:16" s="2" customFormat="1" ht="20.25" customHeight="1" x14ac:dyDescent="0.15">
      <c r="B54" s="21" t="s">
        <v>7</v>
      </c>
      <c r="C54" s="22">
        <v>46337</v>
      </c>
      <c r="D54" s="96" t="s">
        <v>18</v>
      </c>
      <c r="E54" s="44" t="s">
        <v>18</v>
      </c>
      <c r="F54" s="44" t="s">
        <v>18</v>
      </c>
      <c r="G54" s="43" t="s">
        <v>20</v>
      </c>
      <c r="H54" s="43" t="s">
        <v>20</v>
      </c>
      <c r="I54" s="39"/>
      <c r="J54" s="41" t="s">
        <v>41</v>
      </c>
      <c r="K54" s="41" t="s">
        <v>41</v>
      </c>
      <c r="L54" s="47" t="s">
        <v>41</v>
      </c>
      <c r="O54" s="15"/>
    </row>
    <row r="55" spans="2:16" s="2" customFormat="1" ht="20.25" customHeight="1" x14ac:dyDescent="0.15">
      <c r="B55" s="21" t="s">
        <v>8</v>
      </c>
      <c r="C55" s="22">
        <v>46338</v>
      </c>
      <c r="D55" s="96" t="s">
        <v>18</v>
      </c>
      <c r="E55" s="44" t="s">
        <v>18</v>
      </c>
      <c r="F55" s="44" t="s">
        <v>18</v>
      </c>
      <c r="G55" s="43" t="s">
        <v>20</v>
      </c>
      <c r="H55" s="43" t="s">
        <v>20</v>
      </c>
      <c r="I55" s="39"/>
      <c r="J55" s="41" t="s">
        <v>41</v>
      </c>
      <c r="K55" s="41" t="s">
        <v>41</v>
      </c>
      <c r="L55" s="47" t="s">
        <v>41</v>
      </c>
      <c r="O55" s="15"/>
    </row>
    <row r="56" spans="2:16" s="2" customFormat="1" ht="20.25" customHeight="1" x14ac:dyDescent="0.15">
      <c r="B56" s="21" t="s">
        <v>9</v>
      </c>
      <c r="C56" s="22">
        <v>46339</v>
      </c>
      <c r="D56" s="96" t="s">
        <v>18</v>
      </c>
      <c r="E56" s="44" t="s">
        <v>18</v>
      </c>
      <c r="F56" s="44" t="s">
        <v>18</v>
      </c>
      <c r="G56" s="43" t="s">
        <v>20</v>
      </c>
      <c r="H56" s="43" t="s">
        <v>20</v>
      </c>
      <c r="I56" s="39"/>
      <c r="J56" s="41" t="s">
        <v>41</v>
      </c>
      <c r="K56" s="41" t="s">
        <v>41</v>
      </c>
      <c r="L56" s="47" t="s">
        <v>41</v>
      </c>
      <c r="O56" s="15"/>
    </row>
    <row r="57" spans="2:16" s="2" customFormat="1" ht="20.25" customHeight="1" x14ac:dyDescent="0.15">
      <c r="B57" s="23" t="s">
        <v>10</v>
      </c>
      <c r="C57" s="24">
        <v>46340</v>
      </c>
      <c r="D57" s="266"/>
      <c r="E57" s="267"/>
      <c r="F57" s="267"/>
      <c r="G57" s="267"/>
      <c r="H57" s="267"/>
      <c r="I57" s="267"/>
      <c r="J57" s="267"/>
      <c r="K57" s="267"/>
      <c r="L57" s="268"/>
      <c r="O57" s="15"/>
    </row>
    <row r="58" spans="2:16" s="2" customFormat="1" ht="20.25" customHeight="1" x14ac:dyDescent="0.15">
      <c r="B58" s="23" t="s">
        <v>11</v>
      </c>
      <c r="C58" s="24">
        <v>46341</v>
      </c>
      <c r="D58" s="266"/>
      <c r="E58" s="267"/>
      <c r="F58" s="267"/>
      <c r="G58" s="267"/>
      <c r="H58" s="267"/>
      <c r="I58" s="267"/>
      <c r="J58" s="267"/>
      <c r="K58" s="267"/>
      <c r="L58" s="268"/>
      <c r="O58" s="15"/>
    </row>
    <row r="59" spans="2:16" s="2" customFormat="1" ht="20.25" customHeight="1" x14ac:dyDescent="0.15">
      <c r="B59" s="21" t="s">
        <v>5</v>
      </c>
      <c r="C59" s="22">
        <v>46342</v>
      </c>
      <c r="D59" s="269" t="s">
        <v>12</v>
      </c>
      <c r="E59" s="270"/>
      <c r="F59" s="270"/>
      <c r="G59" s="270"/>
      <c r="H59" s="270"/>
      <c r="I59" s="270"/>
      <c r="J59" s="270"/>
      <c r="K59" s="270"/>
      <c r="L59" s="271"/>
      <c r="O59" s="15"/>
    </row>
    <row r="60" spans="2:16" s="2" customFormat="1" ht="20.25" customHeight="1" x14ac:dyDescent="0.15">
      <c r="B60" s="21" t="s">
        <v>6</v>
      </c>
      <c r="C60" s="22">
        <v>46343</v>
      </c>
      <c r="D60" s="269"/>
      <c r="E60" s="270"/>
      <c r="F60" s="270"/>
      <c r="G60" s="270"/>
      <c r="H60" s="270"/>
      <c r="I60" s="270"/>
      <c r="J60" s="270"/>
      <c r="K60" s="270"/>
      <c r="L60" s="271"/>
      <c r="O60" s="15"/>
    </row>
    <row r="61" spans="2:16" s="2" customFormat="1" ht="20.25" customHeight="1" x14ac:dyDescent="0.15">
      <c r="B61" s="21" t="s">
        <v>7</v>
      </c>
      <c r="C61" s="22">
        <v>46344</v>
      </c>
      <c r="D61" s="269"/>
      <c r="E61" s="270"/>
      <c r="F61" s="270"/>
      <c r="G61" s="270"/>
      <c r="H61" s="270"/>
      <c r="I61" s="270"/>
      <c r="J61" s="270"/>
      <c r="K61" s="270"/>
      <c r="L61" s="271"/>
      <c r="O61" s="15"/>
    </row>
    <row r="62" spans="2:16" s="2" customFormat="1" ht="20.25" customHeight="1" x14ac:dyDescent="0.15">
      <c r="B62" s="21" t="s">
        <v>8</v>
      </c>
      <c r="C62" s="22">
        <v>46345</v>
      </c>
      <c r="D62" s="269"/>
      <c r="E62" s="270"/>
      <c r="F62" s="270"/>
      <c r="G62" s="270"/>
      <c r="H62" s="270"/>
      <c r="I62" s="270"/>
      <c r="J62" s="270"/>
      <c r="K62" s="270"/>
      <c r="L62" s="271"/>
      <c r="M62" s="12"/>
      <c r="N62" s="12"/>
      <c r="O62" s="79"/>
      <c r="P62" s="12"/>
    </row>
    <row r="63" spans="2:16" s="2" customFormat="1" ht="20.25" customHeight="1" x14ac:dyDescent="0.15">
      <c r="B63" s="21" t="s">
        <v>9</v>
      </c>
      <c r="C63" s="22">
        <v>46346</v>
      </c>
      <c r="D63" s="269"/>
      <c r="E63" s="270"/>
      <c r="F63" s="270"/>
      <c r="G63" s="270"/>
      <c r="H63" s="270"/>
      <c r="I63" s="270"/>
      <c r="J63" s="270"/>
      <c r="K63" s="270"/>
      <c r="L63" s="271"/>
      <c r="M63" s="12"/>
      <c r="N63" s="12"/>
      <c r="O63" s="79"/>
      <c r="P63" s="12"/>
    </row>
    <row r="64" spans="2:16" s="2" customFormat="1" ht="20.25" customHeight="1" x14ac:dyDescent="0.15">
      <c r="B64" s="23" t="s">
        <v>10</v>
      </c>
      <c r="C64" s="24">
        <v>46347</v>
      </c>
      <c r="D64" s="266"/>
      <c r="E64" s="267"/>
      <c r="F64" s="267"/>
      <c r="G64" s="267"/>
      <c r="H64" s="267"/>
      <c r="I64" s="267"/>
      <c r="J64" s="267"/>
      <c r="K64" s="267"/>
      <c r="L64" s="268"/>
      <c r="M64" s="12"/>
      <c r="N64" s="12"/>
      <c r="O64" s="79"/>
      <c r="P64" s="12"/>
    </row>
    <row r="65" spans="2:16" s="2" customFormat="1" ht="20.25" customHeight="1" x14ac:dyDescent="0.15">
      <c r="B65" s="23" t="s">
        <v>11</v>
      </c>
      <c r="C65" s="24">
        <v>46348</v>
      </c>
      <c r="D65" s="266"/>
      <c r="E65" s="267"/>
      <c r="F65" s="267"/>
      <c r="G65" s="267"/>
      <c r="H65" s="267"/>
      <c r="I65" s="267"/>
      <c r="J65" s="267"/>
      <c r="K65" s="267"/>
      <c r="L65" s="268"/>
      <c r="M65" s="12"/>
      <c r="N65" s="12"/>
      <c r="O65" s="79"/>
      <c r="P65" s="12"/>
    </row>
    <row r="66" spans="2:16" s="2" customFormat="1" ht="20.25" customHeight="1" x14ac:dyDescent="0.15">
      <c r="B66" s="21" t="s">
        <v>5</v>
      </c>
      <c r="C66" s="22">
        <v>46349</v>
      </c>
      <c r="D66" s="96" t="s">
        <v>18</v>
      </c>
      <c r="E66" s="44" t="s">
        <v>18</v>
      </c>
      <c r="F66" s="44" t="s">
        <v>18</v>
      </c>
      <c r="G66" s="45" t="s">
        <v>21</v>
      </c>
      <c r="H66" s="45" t="s">
        <v>21</v>
      </c>
      <c r="I66" s="39"/>
      <c r="J66" s="43" t="s">
        <v>20</v>
      </c>
      <c r="K66" s="43" t="s">
        <v>20</v>
      </c>
      <c r="L66" s="51" t="s">
        <v>20</v>
      </c>
      <c r="M66" s="12"/>
      <c r="N66" s="12"/>
      <c r="O66" s="79"/>
      <c r="P66" s="12"/>
    </row>
    <row r="67" spans="2:16" s="2" customFormat="1" ht="20.25" customHeight="1" x14ac:dyDescent="0.15">
      <c r="B67" s="21" t="s">
        <v>6</v>
      </c>
      <c r="C67" s="22">
        <v>46350</v>
      </c>
      <c r="D67" s="96" t="s">
        <v>18</v>
      </c>
      <c r="E67" s="44" t="s">
        <v>18</v>
      </c>
      <c r="F67" s="44" t="s">
        <v>18</v>
      </c>
      <c r="G67" s="45" t="s">
        <v>21</v>
      </c>
      <c r="H67" s="45" t="s">
        <v>21</v>
      </c>
      <c r="I67" s="5"/>
      <c r="J67" s="41" t="s">
        <v>42</v>
      </c>
      <c r="K67" s="41" t="s">
        <v>42</v>
      </c>
      <c r="L67" s="47" t="s">
        <v>42</v>
      </c>
      <c r="M67" s="12"/>
      <c r="N67" s="12"/>
      <c r="O67" s="79"/>
      <c r="P67" s="12"/>
    </row>
    <row r="68" spans="2:16" s="2" customFormat="1" ht="20.25" customHeight="1" x14ac:dyDescent="0.15">
      <c r="B68" s="21" t="s">
        <v>7</v>
      </c>
      <c r="C68" s="22">
        <v>46351</v>
      </c>
      <c r="D68" s="96" t="s">
        <v>18</v>
      </c>
      <c r="E68" s="44" t="s">
        <v>18</v>
      </c>
      <c r="F68" s="44" t="s">
        <v>18</v>
      </c>
      <c r="G68" s="45" t="s">
        <v>21</v>
      </c>
      <c r="H68" s="45" t="s">
        <v>21</v>
      </c>
      <c r="I68" s="5"/>
      <c r="J68" s="41" t="s">
        <v>42</v>
      </c>
      <c r="K68" s="41" t="s">
        <v>42</v>
      </c>
      <c r="L68" s="47" t="s">
        <v>42</v>
      </c>
      <c r="M68" s="12"/>
      <c r="N68" s="12"/>
      <c r="O68" s="79"/>
      <c r="P68" s="12"/>
    </row>
    <row r="69" spans="2:16" s="2" customFormat="1" ht="20.25" customHeight="1" x14ac:dyDescent="0.15">
      <c r="B69" s="21" t="s">
        <v>8</v>
      </c>
      <c r="C69" s="22">
        <v>46352</v>
      </c>
      <c r="D69" s="96" t="s">
        <v>18</v>
      </c>
      <c r="E69" s="44" t="s">
        <v>18</v>
      </c>
      <c r="F69" s="44" t="s">
        <v>18</v>
      </c>
      <c r="G69" s="45" t="s">
        <v>21</v>
      </c>
      <c r="H69" s="45" t="s">
        <v>21</v>
      </c>
      <c r="I69" s="5"/>
      <c r="J69" s="41" t="s">
        <v>42</v>
      </c>
      <c r="K69" s="41" t="s">
        <v>42</v>
      </c>
      <c r="L69" s="47" t="s">
        <v>42</v>
      </c>
      <c r="M69" s="12"/>
      <c r="N69" s="12"/>
      <c r="O69" s="79"/>
      <c r="P69" s="12"/>
    </row>
    <row r="70" spans="2:16" s="2" customFormat="1" ht="20.25" customHeight="1" x14ac:dyDescent="0.15">
      <c r="B70" s="21" t="s">
        <v>9</v>
      </c>
      <c r="C70" s="22">
        <v>46353</v>
      </c>
      <c r="D70" s="96" t="s">
        <v>18</v>
      </c>
      <c r="E70" s="44" t="s">
        <v>18</v>
      </c>
      <c r="F70" s="44" t="s">
        <v>18</v>
      </c>
      <c r="G70" s="45" t="s">
        <v>21</v>
      </c>
      <c r="H70" s="45" t="s">
        <v>21</v>
      </c>
      <c r="I70" s="5"/>
      <c r="J70" s="41" t="s">
        <v>42</v>
      </c>
      <c r="K70" s="41" t="s">
        <v>42</v>
      </c>
      <c r="L70" s="47" t="s">
        <v>42</v>
      </c>
      <c r="M70" s="12"/>
      <c r="N70" s="12"/>
      <c r="O70" s="79"/>
      <c r="P70" s="12"/>
    </row>
    <row r="71" spans="2:16" s="2" customFormat="1" ht="20.25" customHeight="1" x14ac:dyDescent="0.15">
      <c r="B71" s="23" t="s">
        <v>10</v>
      </c>
      <c r="C71" s="24">
        <v>46354</v>
      </c>
      <c r="D71" s="266"/>
      <c r="E71" s="267"/>
      <c r="F71" s="267"/>
      <c r="G71" s="267"/>
      <c r="H71" s="267"/>
      <c r="I71" s="267"/>
      <c r="J71" s="267"/>
      <c r="K71" s="267"/>
      <c r="L71" s="268"/>
      <c r="M71" s="12"/>
      <c r="N71" s="12"/>
      <c r="O71" s="79"/>
      <c r="P71" s="12"/>
    </row>
    <row r="72" spans="2:16" s="2" customFormat="1" ht="20.25" customHeight="1" x14ac:dyDescent="0.15">
      <c r="B72" s="23" t="s">
        <v>11</v>
      </c>
      <c r="C72" s="24">
        <v>46355</v>
      </c>
      <c r="D72" s="293" t="s">
        <v>95</v>
      </c>
      <c r="E72" s="294"/>
      <c r="F72" s="294"/>
      <c r="G72" s="294"/>
      <c r="H72" s="294"/>
      <c r="I72" s="294"/>
      <c r="J72" s="294"/>
      <c r="K72" s="294"/>
      <c r="L72" s="295"/>
      <c r="M72" s="12"/>
      <c r="N72" s="12"/>
      <c r="O72" s="79"/>
      <c r="P72" s="12"/>
    </row>
    <row r="73" spans="2:16" s="2" customFormat="1" ht="20.25" customHeight="1" x14ac:dyDescent="0.15">
      <c r="B73" s="21" t="s">
        <v>5</v>
      </c>
      <c r="C73" s="22">
        <v>46356</v>
      </c>
      <c r="D73" s="146" t="s">
        <v>40</v>
      </c>
      <c r="E73" s="147" t="s">
        <v>40</v>
      </c>
      <c r="F73" s="147" t="s">
        <v>40</v>
      </c>
      <c r="G73" s="147" t="s">
        <v>40</v>
      </c>
      <c r="H73" s="147" t="s">
        <v>40</v>
      </c>
      <c r="I73" s="54"/>
      <c r="J73" s="147" t="s">
        <v>39</v>
      </c>
      <c r="K73" s="147" t="s">
        <v>39</v>
      </c>
      <c r="L73" s="161" t="s">
        <v>39</v>
      </c>
      <c r="M73" s="12"/>
      <c r="N73" s="12"/>
      <c r="O73" s="79"/>
      <c r="P73" s="12"/>
    </row>
    <row r="74" spans="2:16" s="2" customFormat="1" ht="20.25" customHeight="1" x14ac:dyDescent="0.15">
      <c r="B74" s="21" t="s">
        <v>6</v>
      </c>
      <c r="C74" s="22">
        <v>46357</v>
      </c>
      <c r="D74" s="146" t="s">
        <v>40</v>
      </c>
      <c r="E74" s="147" t="s">
        <v>40</v>
      </c>
      <c r="F74" s="147" t="s">
        <v>40</v>
      </c>
      <c r="G74" s="147" t="s">
        <v>40</v>
      </c>
      <c r="H74" s="147" t="s">
        <v>40</v>
      </c>
      <c r="I74" s="54"/>
      <c r="J74" s="147" t="s">
        <v>39</v>
      </c>
      <c r="K74" s="147" t="s">
        <v>39</v>
      </c>
      <c r="L74" s="161" t="s">
        <v>39</v>
      </c>
      <c r="M74" s="12"/>
      <c r="N74" s="12"/>
      <c r="O74" s="79"/>
      <c r="P74" s="12"/>
    </row>
    <row r="75" spans="2:16" s="2" customFormat="1" ht="20.25" customHeight="1" x14ac:dyDescent="0.15">
      <c r="B75" s="21" t="s">
        <v>7</v>
      </c>
      <c r="C75" s="22">
        <v>46358</v>
      </c>
      <c r="D75" s="146" t="s">
        <v>40</v>
      </c>
      <c r="E75" s="147" t="s">
        <v>40</v>
      </c>
      <c r="F75" s="147" t="s">
        <v>40</v>
      </c>
      <c r="G75" s="147" t="s">
        <v>40</v>
      </c>
      <c r="H75" s="147" t="s">
        <v>40</v>
      </c>
      <c r="I75" s="54"/>
      <c r="J75" s="147" t="s">
        <v>39</v>
      </c>
      <c r="K75" s="147" t="s">
        <v>39</v>
      </c>
      <c r="L75" s="161" t="s">
        <v>39</v>
      </c>
      <c r="M75" s="12"/>
      <c r="N75" s="12"/>
      <c r="O75" s="79"/>
      <c r="P75" s="12"/>
    </row>
    <row r="76" spans="2:16" s="2" customFormat="1" ht="20.25" customHeight="1" x14ac:dyDescent="0.15">
      <c r="B76" s="21" t="s">
        <v>8</v>
      </c>
      <c r="C76" s="22">
        <v>46359</v>
      </c>
      <c r="D76" s="146" t="s">
        <v>40</v>
      </c>
      <c r="E76" s="147" t="s">
        <v>40</v>
      </c>
      <c r="F76" s="147" t="s">
        <v>40</v>
      </c>
      <c r="G76" s="147" t="s">
        <v>40</v>
      </c>
      <c r="H76" s="147" t="s">
        <v>40</v>
      </c>
      <c r="I76" s="54"/>
      <c r="J76" s="147" t="s">
        <v>39</v>
      </c>
      <c r="K76" s="147" t="s">
        <v>39</v>
      </c>
      <c r="L76" s="161" t="s">
        <v>39</v>
      </c>
      <c r="M76" s="12"/>
      <c r="N76" s="12"/>
      <c r="O76" s="79"/>
      <c r="P76" s="12"/>
    </row>
    <row r="77" spans="2:16" s="2" customFormat="1" ht="20.25" customHeight="1" x14ac:dyDescent="0.15">
      <c r="B77" s="21" t="s">
        <v>9</v>
      </c>
      <c r="C77" s="22">
        <v>46360</v>
      </c>
      <c r="D77" s="146" t="s">
        <v>40</v>
      </c>
      <c r="E77" s="147" t="s">
        <v>40</v>
      </c>
      <c r="F77" s="147" t="s">
        <v>40</v>
      </c>
      <c r="G77" s="147" t="s">
        <v>40</v>
      </c>
      <c r="H77" s="147" t="s">
        <v>40</v>
      </c>
      <c r="I77" s="54"/>
      <c r="J77" s="147" t="s">
        <v>39</v>
      </c>
      <c r="K77" s="147" t="s">
        <v>39</v>
      </c>
      <c r="L77" s="161" t="s">
        <v>39</v>
      </c>
      <c r="M77" s="12"/>
      <c r="N77" s="12"/>
      <c r="O77" s="79"/>
      <c r="P77" s="12"/>
    </row>
    <row r="78" spans="2:16" s="2" customFormat="1" ht="20.25" customHeight="1" x14ac:dyDescent="0.15">
      <c r="B78" s="23" t="s">
        <v>10</v>
      </c>
      <c r="C78" s="24">
        <v>46361</v>
      </c>
      <c r="D78" s="266"/>
      <c r="E78" s="267"/>
      <c r="F78" s="267"/>
      <c r="G78" s="267"/>
      <c r="H78" s="267"/>
      <c r="I78" s="267"/>
      <c r="J78" s="267"/>
      <c r="K78" s="267"/>
      <c r="L78" s="268"/>
      <c r="M78" s="12"/>
      <c r="N78" s="12"/>
      <c r="O78" s="79"/>
      <c r="P78" s="12"/>
    </row>
    <row r="79" spans="2:16" s="2" customFormat="1" ht="20.25" customHeight="1" x14ac:dyDescent="0.15">
      <c r="B79" s="23" t="s">
        <v>11</v>
      </c>
      <c r="C79" s="24">
        <v>46362</v>
      </c>
      <c r="D79" s="266"/>
      <c r="E79" s="267"/>
      <c r="F79" s="267"/>
      <c r="G79" s="267"/>
      <c r="H79" s="267"/>
      <c r="I79" s="267"/>
      <c r="J79" s="267"/>
      <c r="K79" s="267"/>
      <c r="L79" s="268"/>
      <c r="M79" s="12"/>
      <c r="N79" s="12"/>
      <c r="O79" s="79"/>
      <c r="P79" s="12"/>
    </row>
    <row r="80" spans="2:16" s="2" customFormat="1" ht="20.25" customHeight="1" x14ac:dyDescent="0.15">
      <c r="B80" s="23" t="s">
        <v>5</v>
      </c>
      <c r="C80" s="24">
        <v>46363</v>
      </c>
      <c r="D80" s="266"/>
      <c r="E80" s="267"/>
      <c r="F80" s="267"/>
      <c r="G80" s="267"/>
      <c r="H80" s="267"/>
      <c r="I80" s="267"/>
      <c r="J80" s="267"/>
      <c r="K80" s="267"/>
      <c r="L80" s="268"/>
      <c r="M80" s="12"/>
      <c r="N80" s="12"/>
      <c r="O80" s="79"/>
      <c r="P80" s="12"/>
    </row>
    <row r="81" spans="2:16" s="2" customFormat="1" ht="20.25" customHeight="1" x14ac:dyDescent="0.15">
      <c r="B81" s="23" t="s">
        <v>6</v>
      </c>
      <c r="C81" s="24">
        <v>46364</v>
      </c>
      <c r="D81" s="266"/>
      <c r="E81" s="267"/>
      <c r="F81" s="267"/>
      <c r="G81" s="267"/>
      <c r="H81" s="267"/>
      <c r="I81" s="267"/>
      <c r="J81" s="267"/>
      <c r="K81" s="267"/>
      <c r="L81" s="268"/>
      <c r="M81" s="10"/>
      <c r="N81" s="10"/>
      <c r="O81" s="80"/>
      <c r="P81" s="10"/>
    </row>
    <row r="82" spans="2:16" s="2" customFormat="1" ht="20.25" customHeight="1" x14ac:dyDescent="0.15">
      <c r="B82" s="21" t="s">
        <v>7</v>
      </c>
      <c r="C82" s="22">
        <v>46365</v>
      </c>
      <c r="D82" s="96" t="s">
        <v>18</v>
      </c>
      <c r="E82" s="44" t="s">
        <v>18</v>
      </c>
      <c r="F82" s="44" t="s">
        <v>18</v>
      </c>
      <c r="G82" s="45" t="s">
        <v>21</v>
      </c>
      <c r="H82" s="45" t="s">
        <v>21</v>
      </c>
      <c r="I82" s="39"/>
      <c r="J82" s="41" t="s">
        <v>41</v>
      </c>
      <c r="K82" s="41" t="s">
        <v>41</v>
      </c>
      <c r="L82" s="47" t="s">
        <v>41</v>
      </c>
      <c r="M82" s="10"/>
      <c r="N82" s="10"/>
      <c r="O82" s="80"/>
      <c r="P82" s="10"/>
    </row>
    <row r="83" spans="2:16" s="2" customFormat="1" ht="20.25" customHeight="1" x14ac:dyDescent="0.15">
      <c r="B83" s="21" t="s">
        <v>8</v>
      </c>
      <c r="C83" s="22">
        <v>46366</v>
      </c>
      <c r="D83" s="96" t="s">
        <v>18</v>
      </c>
      <c r="E83" s="44" t="s">
        <v>18</v>
      </c>
      <c r="F83" s="44" t="s">
        <v>18</v>
      </c>
      <c r="G83" s="45" t="s">
        <v>21</v>
      </c>
      <c r="H83" s="45" t="s">
        <v>21</v>
      </c>
      <c r="I83" s="39"/>
      <c r="J83" s="41" t="s">
        <v>41</v>
      </c>
      <c r="K83" s="41" t="s">
        <v>41</v>
      </c>
      <c r="L83" s="47" t="s">
        <v>41</v>
      </c>
      <c r="M83" s="12"/>
      <c r="N83" s="12"/>
      <c r="O83" s="79"/>
      <c r="P83" s="12"/>
    </row>
    <row r="84" spans="2:16" s="2" customFormat="1" ht="20.25" customHeight="1" x14ac:dyDescent="0.15">
      <c r="B84" s="21" t="s">
        <v>9</v>
      </c>
      <c r="C84" s="22">
        <v>46367</v>
      </c>
      <c r="D84" s="96" t="s">
        <v>18</v>
      </c>
      <c r="E84" s="44" t="s">
        <v>18</v>
      </c>
      <c r="F84" s="44" t="s">
        <v>18</v>
      </c>
      <c r="G84" s="44" t="s">
        <v>18</v>
      </c>
      <c r="H84" s="54"/>
      <c r="I84" s="54"/>
      <c r="J84" s="41" t="s">
        <v>41</v>
      </c>
      <c r="K84" s="41" t="s">
        <v>41</v>
      </c>
      <c r="L84" s="47" t="s">
        <v>41</v>
      </c>
      <c r="M84" s="12"/>
      <c r="N84" s="12"/>
      <c r="O84" s="79"/>
      <c r="P84" s="12"/>
    </row>
    <row r="85" spans="2:16" s="2" customFormat="1" ht="20.25" customHeight="1" x14ac:dyDescent="0.15">
      <c r="B85" s="23" t="s">
        <v>10</v>
      </c>
      <c r="C85" s="24">
        <v>46368</v>
      </c>
      <c r="D85" s="266"/>
      <c r="E85" s="267"/>
      <c r="F85" s="267"/>
      <c r="G85" s="267"/>
      <c r="H85" s="267"/>
      <c r="I85" s="267"/>
      <c r="J85" s="267"/>
      <c r="K85" s="267"/>
      <c r="L85" s="268"/>
      <c r="M85" s="12"/>
      <c r="N85" s="12"/>
      <c r="O85" s="79"/>
      <c r="P85" s="12"/>
    </row>
    <row r="86" spans="2:16" s="2" customFormat="1" ht="20.25" customHeight="1" thickBot="1" x14ac:dyDescent="0.2">
      <c r="B86" s="52" t="s">
        <v>11</v>
      </c>
      <c r="C86" s="53">
        <v>46369</v>
      </c>
      <c r="D86" s="290"/>
      <c r="E86" s="291"/>
      <c r="F86" s="291"/>
      <c r="G86" s="291"/>
      <c r="H86" s="291"/>
      <c r="I86" s="291"/>
      <c r="J86" s="291"/>
      <c r="K86" s="291"/>
      <c r="L86" s="292"/>
      <c r="M86" s="12"/>
      <c r="N86" s="12"/>
      <c r="O86" s="79"/>
      <c r="P86" s="12"/>
    </row>
    <row r="87" spans="2:16" s="2" customFormat="1" ht="20.25" customHeight="1" x14ac:dyDescent="0.15">
      <c r="B87" s="203" t="s">
        <v>88</v>
      </c>
      <c r="C87" s="204"/>
      <c r="D87" s="205"/>
      <c r="E87" s="205"/>
      <c r="F87" s="205"/>
      <c r="G87" s="205"/>
      <c r="H87" s="205"/>
      <c r="I87" s="205"/>
      <c r="J87" s="205"/>
      <c r="K87" s="205"/>
      <c r="L87" s="206"/>
      <c r="M87" s="12"/>
      <c r="N87" s="12"/>
      <c r="O87" s="15"/>
    </row>
    <row r="88" spans="2:16" s="2" customFormat="1" ht="20.25" customHeight="1" thickBot="1" x14ac:dyDescent="0.2">
      <c r="B88" s="208"/>
      <c r="C88" s="209"/>
      <c r="D88" s="205"/>
      <c r="E88" s="205"/>
      <c r="F88" s="205"/>
      <c r="G88" s="205"/>
      <c r="H88" s="205"/>
      <c r="I88" s="205"/>
      <c r="J88" s="205"/>
      <c r="K88" s="205"/>
      <c r="L88" s="206"/>
      <c r="O88" s="15"/>
    </row>
    <row r="89" spans="2:16" s="2" customFormat="1" ht="20.25" customHeight="1" x14ac:dyDescent="0.15">
      <c r="B89" s="25" t="s">
        <v>8</v>
      </c>
      <c r="C89" s="28">
        <v>46394</v>
      </c>
      <c r="D89" s="61" t="s">
        <v>41</v>
      </c>
      <c r="E89" s="62" t="s">
        <v>41</v>
      </c>
      <c r="F89" s="62" t="s">
        <v>41</v>
      </c>
      <c r="G89" s="62" t="s">
        <v>41</v>
      </c>
      <c r="H89" s="62" t="s">
        <v>41</v>
      </c>
      <c r="I89" s="62"/>
      <c r="J89" s="94"/>
      <c r="K89" s="94"/>
      <c r="L89" s="95"/>
      <c r="O89" s="15"/>
    </row>
    <row r="90" spans="2:16" s="2" customFormat="1" ht="20.25" customHeight="1" x14ac:dyDescent="0.15">
      <c r="B90" s="21" t="s">
        <v>9</v>
      </c>
      <c r="C90" s="22">
        <v>46395</v>
      </c>
      <c r="D90" s="64" t="s">
        <v>42</v>
      </c>
      <c r="E90" s="41" t="s">
        <v>42</v>
      </c>
      <c r="F90" s="41" t="s">
        <v>42</v>
      </c>
      <c r="G90" s="41" t="s">
        <v>41</v>
      </c>
      <c r="H90" s="41" t="s">
        <v>41</v>
      </c>
      <c r="I90" s="54"/>
      <c r="J90" s="39"/>
      <c r="K90" s="39"/>
      <c r="L90" s="50"/>
      <c r="O90" s="15"/>
    </row>
    <row r="91" spans="2:16" s="2" customFormat="1" ht="20.25" customHeight="1" x14ac:dyDescent="0.15">
      <c r="B91" s="23" t="s">
        <v>10</v>
      </c>
      <c r="C91" s="24">
        <v>46396</v>
      </c>
      <c r="D91" s="266"/>
      <c r="E91" s="267"/>
      <c r="F91" s="267"/>
      <c r="G91" s="267"/>
      <c r="H91" s="267"/>
      <c r="I91" s="267"/>
      <c r="J91" s="267"/>
      <c r="K91" s="267"/>
      <c r="L91" s="268"/>
      <c r="O91" s="15"/>
    </row>
    <row r="92" spans="2:16" s="2" customFormat="1" ht="20.25" customHeight="1" x14ac:dyDescent="0.15">
      <c r="B92" s="23" t="s">
        <v>11</v>
      </c>
      <c r="C92" s="24">
        <v>46397</v>
      </c>
      <c r="D92" s="266"/>
      <c r="E92" s="267"/>
      <c r="F92" s="267"/>
      <c r="G92" s="267"/>
      <c r="H92" s="267"/>
      <c r="I92" s="267"/>
      <c r="J92" s="267"/>
      <c r="K92" s="267"/>
      <c r="L92" s="268"/>
      <c r="O92" s="15"/>
    </row>
    <row r="93" spans="2:16" s="2" customFormat="1" ht="20.25" customHeight="1" x14ac:dyDescent="0.15">
      <c r="B93" s="21" t="s">
        <v>5</v>
      </c>
      <c r="C93" s="22">
        <v>46398</v>
      </c>
      <c r="D93" s="148"/>
      <c r="E93" s="55"/>
      <c r="F93" s="41"/>
      <c r="G93" s="41"/>
      <c r="H93" s="41"/>
      <c r="I93" s="39"/>
      <c r="J93" s="55"/>
      <c r="K93" s="55"/>
      <c r="L93" s="56"/>
      <c r="O93" s="15"/>
    </row>
    <row r="94" spans="2:16" s="2" customFormat="1" ht="20.25" customHeight="1" x14ac:dyDescent="0.15">
      <c r="B94" s="21" t="s">
        <v>6</v>
      </c>
      <c r="C94" s="22">
        <v>46399</v>
      </c>
      <c r="D94" s="148"/>
      <c r="E94" s="55"/>
      <c r="F94" s="55"/>
      <c r="G94" s="41"/>
      <c r="H94" s="41"/>
      <c r="I94" s="39"/>
      <c r="J94" s="55"/>
      <c r="K94" s="55"/>
      <c r="L94" s="56"/>
      <c r="O94" s="15"/>
    </row>
    <row r="95" spans="2:16" s="2" customFormat="1" ht="20.25" customHeight="1" x14ac:dyDescent="0.15">
      <c r="B95" s="21" t="s">
        <v>7</v>
      </c>
      <c r="C95" s="22">
        <v>46400</v>
      </c>
      <c r="D95" s="148"/>
      <c r="E95" s="41"/>
      <c r="F95" s="41"/>
      <c r="G95" s="41"/>
      <c r="H95" s="55"/>
      <c r="I95" s="55"/>
      <c r="J95" s="55"/>
      <c r="K95" s="55"/>
      <c r="L95" s="56"/>
      <c r="O95" s="15"/>
    </row>
    <row r="96" spans="2:16" s="2" customFormat="1" ht="20.25" customHeight="1" x14ac:dyDescent="0.15">
      <c r="B96" s="21" t="s">
        <v>8</v>
      </c>
      <c r="C96" s="22">
        <v>46401</v>
      </c>
      <c r="D96" s="64"/>
      <c r="E96" s="41"/>
      <c r="F96" s="41"/>
      <c r="G96" s="41"/>
      <c r="H96" s="54"/>
      <c r="I96" s="55"/>
      <c r="J96" s="55"/>
      <c r="K96" s="55"/>
      <c r="L96" s="56"/>
      <c r="O96" s="15"/>
    </row>
    <row r="97" spans="2:15" s="2" customFormat="1" ht="20.25" customHeight="1" thickBot="1" x14ac:dyDescent="0.2">
      <c r="B97" s="26" t="s">
        <v>9</v>
      </c>
      <c r="C97" s="132">
        <v>46402</v>
      </c>
      <c r="D97" s="57"/>
      <c r="E97" s="58"/>
      <c r="F97" s="58"/>
      <c r="G97" s="59"/>
      <c r="H97" s="59"/>
      <c r="I97" s="59"/>
      <c r="J97" s="59"/>
      <c r="K97" s="59"/>
      <c r="L97" s="60"/>
      <c r="O97" s="15"/>
    </row>
    <row r="98" spans="2:15" s="2" customFormat="1" ht="20.25" customHeight="1" x14ac:dyDescent="0.15">
      <c r="B98" s="203" t="s">
        <v>87</v>
      </c>
      <c r="C98" s="204"/>
      <c r="D98" s="205"/>
      <c r="E98" s="205"/>
      <c r="F98" s="205"/>
      <c r="G98" s="205"/>
      <c r="H98" s="205"/>
      <c r="I98" s="205"/>
      <c r="J98" s="205"/>
      <c r="K98" s="205"/>
      <c r="L98" s="206"/>
      <c r="O98" s="15"/>
    </row>
    <row r="99" spans="2:15" s="2" customFormat="1" ht="20.25" customHeight="1" thickBot="1" x14ac:dyDescent="0.2">
      <c r="B99" s="208"/>
      <c r="C99" s="209"/>
      <c r="D99" s="209"/>
      <c r="E99" s="209"/>
      <c r="F99" s="209"/>
      <c r="G99" s="209"/>
      <c r="H99" s="209"/>
      <c r="I99" s="209"/>
      <c r="J99" s="209"/>
      <c r="K99" s="209"/>
      <c r="L99" s="210"/>
      <c r="O99" s="15"/>
    </row>
    <row r="100" spans="2:1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 x14ac:dyDescent="0.2">
      <c r="B927" s="6"/>
      <c r="C927" s="6"/>
      <c r="D927" s="6"/>
      <c r="E927" s="6"/>
      <c r="F927" s="6"/>
      <c r="G927" s="6"/>
      <c r="H927" s="6"/>
      <c r="I927" s="6"/>
      <c r="J927" s="7"/>
      <c r="K927" s="7"/>
      <c r="L927" s="7"/>
    </row>
  </sheetData>
  <mergeCells count="45">
    <mergeCell ref="B11:L11"/>
    <mergeCell ref="B12:C12"/>
    <mergeCell ref="D16:L16"/>
    <mergeCell ref="D23:L23"/>
    <mergeCell ref="D51:L51"/>
    <mergeCell ref="D80:L80"/>
    <mergeCell ref="D72:L72"/>
    <mergeCell ref="D44:L44"/>
    <mergeCell ref="D15:L15"/>
    <mergeCell ref="D22:L22"/>
    <mergeCell ref="D29:L29"/>
    <mergeCell ref="D30:L30"/>
    <mergeCell ref="D17:L21"/>
    <mergeCell ref="B98:L99"/>
    <mergeCell ref="D91:L91"/>
    <mergeCell ref="D92:L92"/>
    <mergeCell ref="B87:L88"/>
    <mergeCell ref="D86:L86"/>
    <mergeCell ref="B2:L2"/>
    <mergeCell ref="B3:L3"/>
    <mergeCell ref="B4:L4"/>
    <mergeCell ref="B5:L5"/>
    <mergeCell ref="L6:L10"/>
    <mergeCell ref="D6:F6"/>
    <mergeCell ref="C6:C7"/>
    <mergeCell ref="G6:H6"/>
    <mergeCell ref="I6:J6"/>
    <mergeCell ref="K6:K10"/>
    <mergeCell ref="B6:B7"/>
    <mergeCell ref="D85:L85"/>
    <mergeCell ref="D31:L35"/>
    <mergeCell ref="D36:L36"/>
    <mergeCell ref="D43:L43"/>
    <mergeCell ref="D45:L49"/>
    <mergeCell ref="D50:L50"/>
    <mergeCell ref="D71:L71"/>
    <mergeCell ref="D37:L37"/>
    <mergeCell ref="D58:L58"/>
    <mergeCell ref="D65:L65"/>
    <mergeCell ref="D57:L57"/>
    <mergeCell ref="D59:L63"/>
    <mergeCell ref="D79:L79"/>
    <mergeCell ref="D78:L78"/>
    <mergeCell ref="D81:L81"/>
    <mergeCell ref="D64:L64"/>
  </mergeCells>
  <phoneticPr fontId="14" type="noConversion"/>
  <pageMargins left="0.7" right="0.7" top="0.75" bottom="0.75" header="0.3" footer="0.3"/>
  <pageSetup paperSize="9" orientation="portrait" horizontalDpi="300" verticalDpi="0" r:id="rId1"/>
  <ignoredErrors>
    <ignoredError sqref="Q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F317E-9583-4948-BF1E-934A59B22017}">
  <sheetPr>
    <tabColor rgb="FFFFFF00"/>
  </sheetPr>
  <dimension ref="B1:T920"/>
  <sheetViews>
    <sheetView topLeftCell="A77" zoomScale="61" zoomScaleNormal="85" workbookViewId="0">
      <selection activeCell="B89" sqref="B89:C97"/>
    </sheetView>
  </sheetViews>
  <sheetFormatPr baseColWidth="10" defaultColWidth="8.83203125" defaultRowHeight="15" x14ac:dyDescent="0.2"/>
  <cols>
    <col min="1" max="1" width="8.83203125" style="2"/>
    <col min="2" max="9" width="20.83203125" style="5" customWidth="1"/>
    <col min="10" max="12" width="20.83203125" style="8" customWidth="1"/>
    <col min="13" max="14" width="20.83203125" style="2" customWidth="1"/>
    <col min="15" max="15" width="8.5" style="2" customWidth="1"/>
    <col min="16" max="16" width="23.6640625" style="69" customWidth="1"/>
    <col min="17" max="20" width="15.83203125" customWidth="1"/>
    <col min="21" max="16384" width="8.83203125" style="2"/>
  </cols>
  <sheetData>
    <row r="1" spans="2:20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20" ht="25" customHeight="1" x14ac:dyDescent="0.15">
      <c r="B2" s="225" t="s">
        <v>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118"/>
      <c r="P2" s="70"/>
      <c r="Q2" s="29"/>
      <c r="R2" s="29"/>
      <c r="S2" s="29"/>
      <c r="T2" s="29"/>
    </row>
    <row r="3" spans="2:20" ht="25" customHeight="1" x14ac:dyDescent="0.15">
      <c r="B3" s="228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  <c r="O3" s="119"/>
      <c r="P3" s="70"/>
      <c r="Q3" s="29"/>
      <c r="R3" s="29"/>
      <c r="S3" s="29"/>
      <c r="T3" s="29"/>
    </row>
    <row r="4" spans="2:20" ht="25" customHeight="1" thickBot="1" x14ac:dyDescent="0.2">
      <c r="B4" s="231" t="s">
        <v>43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3"/>
      <c r="O4" s="120"/>
      <c r="P4" s="70"/>
      <c r="Q4" s="29"/>
      <c r="R4" s="29"/>
      <c r="S4" s="29"/>
      <c r="T4" s="29"/>
    </row>
    <row r="5" spans="2:20" ht="40" customHeight="1" thickBot="1" x14ac:dyDescent="0.2">
      <c r="B5" s="234" t="s">
        <v>92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6"/>
      <c r="O5" s="118"/>
      <c r="P5" s="70"/>
      <c r="Q5" s="29"/>
      <c r="R5" s="29"/>
      <c r="S5" s="29"/>
      <c r="T5" s="29"/>
    </row>
    <row r="6" spans="2:20" ht="40" customHeight="1" x14ac:dyDescent="0.15">
      <c r="B6" s="306" t="s">
        <v>2</v>
      </c>
      <c r="C6" s="307"/>
      <c r="D6" s="282" t="s">
        <v>33</v>
      </c>
      <c r="E6" s="279" t="s">
        <v>46</v>
      </c>
      <c r="F6" s="280"/>
      <c r="G6" s="281"/>
      <c r="H6" s="284" t="s">
        <v>22</v>
      </c>
      <c r="I6" s="285"/>
      <c r="J6" s="286" t="s">
        <v>23</v>
      </c>
      <c r="K6" s="287"/>
      <c r="L6" s="254" t="s">
        <v>96</v>
      </c>
      <c r="M6" s="300" t="s">
        <v>57</v>
      </c>
      <c r="N6" s="301"/>
      <c r="O6" s="121"/>
      <c r="P6" s="70"/>
      <c r="Q6" s="29"/>
      <c r="R6" s="29"/>
      <c r="S6" s="29"/>
      <c r="T6" s="29"/>
    </row>
    <row r="7" spans="2:20" ht="49" customHeight="1" x14ac:dyDescent="0.15">
      <c r="B7" s="308"/>
      <c r="C7" s="309"/>
      <c r="D7" s="283"/>
      <c r="E7" s="13" t="s">
        <v>47</v>
      </c>
      <c r="F7" s="4" t="s">
        <v>48</v>
      </c>
      <c r="G7" s="16" t="s">
        <v>49</v>
      </c>
      <c r="H7" s="3" t="s">
        <v>50</v>
      </c>
      <c r="I7" s="11" t="s">
        <v>51</v>
      </c>
      <c r="J7" s="14" t="s">
        <v>52</v>
      </c>
      <c r="K7" s="9" t="s">
        <v>53</v>
      </c>
      <c r="L7" s="255"/>
      <c r="M7" s="302"/>
      <c r="N7" s="303"/>
      <c r="O7" s="121"/>
      <c r="P7" s="70"/>
      <c r="Q7" s="29"/>
      <c r="R7" s="29"/>
      <c r="S7" s="29"/>
      <c r="T7" s="29"/>
    </row>
    <row r="8" spans="2:20" ht="45" customHeight="1" x14ac:dyDescent="0.15">
      <c r="B8" s="298" t="s">
        <v>3</v>
      </c>
      <c r="C8" s="299"/>
      <c r="D8" s="33" t="s">
        <v>62</v>
      </c>
      <c r="E8" s="33" t="s">
        <v>78</v>
      </c>
      <c r="F8" s="33" t="s">
        <v>82</v>
      </c>
      <c r="G8" s="33" t="s">
        <v>83</v>
      </c>
      <c r="H8" s="32" t="s">
        <v>72</v>
      </c>
      <c r="I8" s="32" t="s">
        <v>74</v>
      </c>
      <c r="J8" s="33" t="s">
        <v>65</v>
      </c>
      <c r="K8" s="32" t="s">
        <v>69</v>
      </c>
      <c r="L8" s="255"/>
      <c r="M8" s="302"/>
      <c r="N8" s="303"/>
      <c r="O8" s="121"/>
      <c r="P8" s="70"/>
      <c r="Q8" s="29"/>
      <c r="R8" s="29"/>
      <c r="S8" s="29"/>
      <c r="T8" s="29"/>
    </row>
    <row r="9" spans="2:20" ht="30" customHeight="1" x14ac:dyDescent="0.15">
      <c r="B9" s="298" t="s">
        <v>13</v>
      </c>
      <c r="C9" s="299"/>
      <c r="D9" s="81" t="s">
        <v>54</v>
      </c>
      <c r="E9" s="81" t="s">
        <v>55</v>
      </c>
      <c r="F9" s="81" t="s">
        <v>44</v>
      </c>
      <c r="G9" s="81" t="s">
        <v>56</v>
      </c>
      <c r="H9" s="81" t="s">
        <v>55</v>
      </c>
      <c r="I9" s="34" t="s">
        <v>44</v>
      </c>
      <c r="J9" s="81" t="s">
        <v>54</v>
      </c>
      <c r="K9" s="34" t="s">
        <v>44</v>
      </c>
      <c r="L9" s="255"/>
      <c r="M9" s="302"/>
      <c r="N9" s="303"/>
      <c r="O9" s="121"/>
      <c r="P9" s="70"/>
      <c r="Q9" s="29"/>
      <c r="R9" s="29"/>
      <c r="S9" s="29"/>
      <c r="T9" s="29"/>
    </row>
    <row r="10" spans="2:20" ht="70" customHeight="1" thickBot="1" x14ac:dyDescent="0.2">
      <c r="B10" s="310" t="s">
        <v>14</v>
      </c>
      <c r="C10" s="311"/>
      <c r="D10" s="125" t="s">
        <v>90</v>
      </c>
      <c r="E10" s="125" t="s">
        <v>91</v>
      </c>
      <c r="F10" s="35" t="s">
        <v>45</v>
      </c>
      <c r="G10" s="35" t="s">
        <v>45</v>
      </c>
      <c r="H10" s="125" t="s">
        <v>91</v>
      </c>
      <c r="I10" s="35" t="s">
        <v>45</v>
      </c>
      <c r="J10" s="125" t="s">
        <v>90</v>
      </c>
      <c r="K10" s="35" t="s">
        <v>45</v>
      </c>
      <c r="L10" s="256"/>
      <c r="M10" s="304"/>
      <c r="N10" s="305"/>
      <c r="O10" s="121"/>
      <c r="P10" s="70"/>
      <c r="Q10" s="29"/>
      <c r="R10" s="29"/>
      <c r="S10" s="29"/>
      <c r="T10" s="29"/>
    </row>
    <row r="11" spans="2:20" ht="45" customHeight="1" thickBot="1" x14ac:dyDescent="0.2">
      <c r="B11" s="257" t="s">
        <v>94</v>
      </c>
      <c r="C11" s="258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60"/>
      <c r="P11" s="71"/>
      <c r="Q11" s="66" t="s">
        <v>35</v>
      </c>
      <c r="R11" s="66" t="s">
        <v>36</v>
      </c>
      <c r="S11" s="67" t="s">
        <v>37</v>
      </c>
      <c r="T11" s="67" t="s">
        <v>38</v>
      </c>
    </row>
    <row r="12" spans="2:20" ht="20.25" customHeight="1" thickBot="1" x14ac:dyDescent="0.2">
      <c r="B12" s="264" t="s">
        <v>4</v>
      </c>
      <c r="C12" s="265"/>
      <c r="D12" s="100" t="s">
        <v>24</v>
      </c>
      <c r="E12" s="101" t="s">
        <v>25</v>
      </c>
      <c r="F12" s="101" t="s">
        <v>26</v>
      </c>
      <c r="G12" s="101" t="s">
        <v>27</v>
      </c>
      <c r="H12" s="101" t="s">
        <v>28</v>
      </c>
      <c r="I12" s="101" t="s">
        <v>29</v>
      </c>
      <c r="J12" s="101" t="s">
        <v>30</v>
      </c>
      <c r="K12" s="102" t="s">
        <v>31</v>
      </c>
      <c r="L12" s="102" t="s">
        <v>32</v>
      </c>
      <c r="M12" s="102" t="s">
        <v>85</v>
      </c>
      <c r="N12" s="103" t="s">
        <v>86</v>
      </c>
      <c r="O12" s="141"/>
      <c r="P12" s="72" t="s">
        <v>16</v>
      </c>
      <c r="Q12" s="65">
        <v>22</v>
      </c>
      <c r="R12" s="65">
        <f>COUNTIF($B$13:$L$99,"Farmacol. Clin.")</f>
        <v>22</v>
      </c>
      <c r="S12" s="65">
        <v>25</v>
      </c>
      <c r="T12" s="65">
        <f>COUNTIF($B$13:$L$99,"ADI Farmacologia")</f>
        <v>15</v>
      </c>
    </row>
    <row r="13" spans="2:20" ht="20.25" customHeight="1" x14ac:dyDescent="0.15">
      <c r="B13" s="25" t="s">
        <v>8</v>
      </c>
      <c r="C13" s="28">
        <v>46296</v>
      </c>
      <c r="D13" s="261" t="s">
        <v>12</v>
      </c>
      <c r="E13" s="262"/>
      <c r="F13" s="262"/>
      <c r="G13" s="262"/>
      <c r="H13" s="262"/>
      <c r="I13" s="262"/>
      <c r="J13" s="262"/>
      <c r="K13" s="262"/>
      <c r="L13" s="262"/>
      <c r="M13" s="262"/>
      <c r="N13" s="263"/>
      <c r="P13" s="73" t="s">
        <v>15</v>
      </c>
      <c r="Q13" s="65">
        <v>37</v>
      </c>
      <c r="R13" s="65">
        <f>COUNTIF($B$13:$L$99,"Mal. Sist. Endocrino")</f>
        <v>37</v>
      </c>
      <c r="S13" s="65">
        <v>50</v>
      </c>
      <c r="T13" s="65">
        <f>COUNTIF($B$13:$N$99,"ADI Endocrino")</f>
        <v>25</v>
      </c>
    </row>
    <row r="14" spans="2:20" ht="20.25" customHeight="1" x14ac:dyDescent="0.15">
      <c r="B14" s="21" t="s">
        <v>9</v>
      </c>
      <c r="C14" s="22">
        <v>46297</v>
      </c>
      <c r="D14" s="211"/>
      <c r="E14" s="212"/>
      <c r="F14" s="212"/>
      <c r="G14" s="212"/>
      <c r="H14" s="212"/>
      <c r="I14" s="212"/>
      <c r="J14" s="212"/>
      <c r="K14" s="212"/>
      <c r="L14" s="212"/>
      <c r="M14" s="212"/>
      <c r="N14" s="213"/>
      <c r="P14" s="74" t="s">
        <v>21</v>
      </c>
      <c r="Q14" s="65">
        <v>14</v>
      </c>
      <c r="R14" s="65">
        <f>COUNTIF($B$13:$L$99,"Endocrinochirurgia")</f>
        <v>14</v>
      </c>
      <c r="S14" s="27"/>
      <c r="T14" s="27"/>
    </row>
    <row r="15" spans="2:20" ht="20.25" customHeight="1" x14ac:dyDescent="0.15">
      <c r="B15" s="23" t="s">
        <v>10</v>
      </c>
      <c r="C15" s="24">
        <v>46298</v>
      </c>
      <c r="D15" s="200"/>
      <c r="E15" s="201"/>
      <c r="F15" s="201"/>
      <c r="G15" s="201"/>
      <c r="H15" s="201"/>
      <c r="I15" s="201"/>
      <c r="J15" s="201"/>
      <c r="K15" s="201"/>
      <c r="L15" s="201"/>
      <c r="M15" s="201"/>
      <c r="N15" s="202"/>
      <c r="P15" s="68" t="s">
        <v>34</v>
      </c>
      <c r="Q15" s="65">
        <v>7</v>
      </c>
      <c r="R15" s="65">
        <f>COUNTIF($B$13:$L$99,"Scienze della Nutrizione")</f>
        <v>7</v>
      </c>
      <c r="S15" s="27"/>
      <c r="T15" s="27"/>
    </row>
    <row r="16" spans="2:20" ht="20.25" customHeight="1" x14ac:dyDescent="0.15">
      <c r="B16" s="23" t="s">
        <v>11</v>
      </c>
      <c r="C16" s="24">
        <v>46299</v>
      </c>
      <c r="D16" s="200"/>
      <c r="E16" s="201"/>
      <c r="F16" s="201"/>
      <c r="G16" s="201"/>
      <c r="H16" s="201"/>
      <c r="I16" s="201"/>
      <c r="J16" s="201"/>
      <c r="K16" s="201"/>
      <c r="L16" s="201"/>
      <c r="M16" s="201"/>
      <c r="N16" s="202"/>
      <c r="P16" s="75" t="s">
        <v>18</v>
      </c>
      <c r="Q16" s="65">
        <v>37</v>
      </c>
      <c r="R16" s="65">
        <f>COUNTIF($B$13:$L$99,"Mal. Infettive")</f>
        <v>37</v>
      </c>
      <c r="S16" s="65">
        <v>50</v>
      </c>
      <c r="T16" s="65">
        <f>COUNTIF($B$13:$N$99,"ADI Infettive")</f>
        <v>25</v>
      </c>
    </row>
    <row r="17" spans="2:20" ht="20.25" customHeight="1" x14ac:dyDescent="0.15">
      <c r="B17" s="21" t="s">
        <v>5</v>
      </c>
      <c r="C17" s="22">
        <v>46300</v>
      </c>
      <c r="D17" s="98" t="s">
        <v>15</v>
      </c>
      <c r="E17" s="36" t="s">
        <v>15</v>
      </c>
      <c r="F17" s="36" t="s">
        <v>15</v>
      </c>
      <c r="G17" s="43" t="s">
        <v>20</v>
      </c>
      <c r="H17" s="43" t="s">
        <v>20</v>
      </c>
      <c r="J17" s="37" t="s">
        <v>16</v>
      </c>
      <c r="K17" s="37" t="s">
        <v>16</v>
      </c>
      <c r="L17" s="37" t="s">
        <v>16</v>
      </c>
      <c r="M17" s="144"/>
      <c r="N17" s="142"/>
      <c r="P17" s="76" t="s">
        <v>17</v>
      </c>
      <c r="Q17" s="65">
        <v>14</v>
      </c>
      <c r="R17" s="65">
        <f>COUNTIF($B$13:$L$99,"Mal. Cutanee e veneree")</f>
        <v>14</v>
      </c>
      <c r="S17" s="27"/>
      <c r="T17" s="27"/>
    </row>
    <row r="18" spans="2:20" ht="20.25" customHeight="1" x14ac:dyDescent="0.15">
      <c r="B18" s="21" t="s">
        <v>6</v>
      </c>
      <c r="C18" s="22">
        <v>46301</v>
      </c>
      <c r="D18" s="98" t="s">
        <v>15</v>
      </c>
      <c r="E18" s="36" t="s">
        <v>15</v>
      </c>
      <c r="F18" s="36" t="s">
        <v>15</v>
      </c>
      <c r="G18" s="43" t="s">
        <v>20</v>
      </c>
      <c r="H18" s="43" t="s">
        <v>20</v>
      </c>
      <c r="J18" s="37" t="s">
        <v>16</v>
      </c>
      <c r="K18" s="37" t="s">
        <v>16</v>
      </c>
      <c r="L18" s="37" t="s">
        <v>16</v>
      </c>
      <c r="M18" s="144"/>
      <c r="N18" s="142"/>
      <c r="P18" s="77" t="s">
        <v>20</v>
      </c>
      <c r="Q18" s="65">
        <v>22</v>
      </c>
      <c r="R18" s="65">
        <f>COUNTIF($B$13:$L$99,"Mal. App. Digerente")</f>
        <v>22</v>
      </c>
      <c r="S18" s="65">
        <v>25</v>
      </c>
      <c r="T18" s="65">
        <f>COUNTIF($B$13:$L$99,"ADI Digerente")</f>
        <v>15</v>
      </c>
    </row>
    <row r="19" spans="2:20" ht="20.25" customHeight="1" x14ac:dyDescent="0.15">
      <c r="B19" s="21" t="s">
        <v>7</v>
      </c>
      <c r="C19" s="22">
        <v>46302</v>
      </c>
      <c r="D19" s="98" t="s">
        <v>15</v>
      </c>
      <c r="E19" s="36" t="s">
        <v>15</v>
      </c>
      <c r="F19" s="36" t="s">
        <v>15</v>
      </c>
      <c r="G19" s="43" t="s">
        <v>20</v>
      </c>
      <c r="H19" s="43" t="s">
        <v>20</v>
      </c>
      <c r="J19" s="37" t="s">
        <v>16</v>
      </c>
      <c r="K19" s="37" t="s">
        <v>16</v>
      </c>
      <c r="L19" s="37" t="s">
        <v>16</v>
      </c>
      <c r="M19" s="144"/>
      <c r="N19" s="142"/>
      <c r="P19" s="78" t="s">
        <v>19</v>
      </c>
      <c r="Q19" s="65">
        <v>14</v>
      </c>
      <c r="R19" s="65">
        <f>COUNTIF($B$13:$L$99,"Chir. App. Digerente")</f>
        <v>14</v>
      </c>
      <c r="S19" s="27"/>
      <c r="T19" s="27"/>
    </row>
    <row r="20" spans="2:20" ht="20.25" customHeight="1" x14ac:dyDescent="0.15">
      <c r="B20" s="21" t="s">
        <v>8</v>
      </c>
      <c r="C20" s="22">
        <v>46303</v>
      </c>
      <c r="D20" s="98" t="s">
        <v>15</v>
      </c>
      <c r="E20" s="36" t="s">
        <v>15</v>
      </c>
      <c r="F20" s="36" t="s">
        <v>15</v>
      </c>
      <c r="G20" s="43" t="s">
        <v>20</v>
      </c>
      <c r="H20" s="43" t="s">
        <v>20</v>
      </c>
      <c r="J20" s="37" t="s">
        <v>16</v>
      </c>
      <c r="K20" s="37" t="s">
        <v>16</v>
      </c>
      <c r="L20" s="37" t="s">
        <v>16</v>
      </c>
      <c r="M20" s="144"/>
      <c r="N20" s="145"/>
      <c r="O20" s="10"/>
      <c r="P20" s="15"/>
      <c r="Q20" s="2"/>
      <c r="R20" s="2"/>
      <c r="S20" s="2"/>
      <c r="T20" s="2"/>
    </row>
    <row r="21" spans="2:20" ht="20.25" customHeight="1" x14ac:dyDescent="0.15">
      <c r="B21" s="21" t="s">
        <v>9</v>
      </c>
      <c r="C21" s="22">
        <v>46304</v>
      </c>
      <c r="D21" s="98" t="s">
        <v>15</v>
      </c>
      <c r="E21" s="36" t="s">
        <v>15</v>
      </c>
      <c r="F21" s="36" t="s">
        <v>15</v>
      </c>
      <c r="G21" s="43" t="s">
        <v>20</v>
      </c>
      <c r="H21" s="43" t="s">
        <v>20</v>
      </c>
      <c r="J21" s="37" t="s">
        <v>16</v>
      </c>
      <c r="K21" s="37" t="s">
        <v>16</v>
      </c>
      <c r="L21" s="37" t="s">
        <v>16</v>
      </c>
      <c r="M21" s="144"/>
      <c r="N21" s="145"/>
      <c r="O21" s="10"/>
      <c r="P21" s="15"/>
      <c r="Q21" s="2"/>
      <c r="R21" s="2"/>
      <c r="S21" s="2"/>
      <c r="T21" s="2"/>
    </row>
    <row r="22" spans="2:20" ht="20.25" customHeight="1" x14ac:dyDescent="0.15">
      <c r="B22" s="23" t="s">
        <v>10</v>
      </c>
      <c r="C22" s="24">
        <v>46305</v>
      </c>
      <c r="D22" s="200"/>
      <c r="E22" s="201"/>
      <c r="F22" s="201"/>
      <c r="G22" s="201"/>
      <c r="H22" s="201"/>
      <c r="I22" s="201"/>
      <c r="J22" s="201"/>
      <c r="K22" s="201"/>
      <c r="L22" s="201"/>
      <c r="M22" s="201"/>
      <c r="N22" s="202"/>
      <c r="O22" s="10"/>
      <c r="P22" s="15"/>
      <c r="Q22" s="2"/>
      <c r="R22" s="2"/>
      <c r="S22" s="2"/>
      <c r="T22" s="2"/>
    </row>
    <row r="23" spans="2:20" ht="20.25" customHeight="1" x14ac:dyDescent="0.15">
      <c r="B23" s="23" t="s">
        <v>11</v>
      </c>
      <c r="C23" s="24">
        <v>46306</v>
      </c>
      <c r="D23" s="200"/>
      <c r="E23" s="201"/>
      <c r="F23" s="201"/>
      <c r="G23" s="201"/>
      <c r="H23" s="201"/>
      <c r="I23" s="201"/>
      <c r="J23" s="201"/>
      <c r="K23" s="201"/>
      <c r="L23" s="201"/>
      <c r="M23" s="201"/>
      <c r="N23" s="202"/>
      <c r="O23" s="10"/>
      <c r="P23" s="15"/>
      <c r="Q23" s="2"/>
      <c r="R23" s="2"/>
      <c r="S23" s="2"/>
      <c r="T23" s="2"/>
    </row>
    <row r="24" spans="2:20" ht="20.25" customHeight="1" x14ac:dyDescent="0.15">
      <c r="B24" s="21" t="s">
        <v>5</v>
      </c>
      <c r="C24" s="22">
        <v>46307</v>
      </c>
      <c r="D24" s="211" t="s">
        <v>12</v>
      </c>
      <c r="E24" s="212"/>
      <c r="F24" s="212"/>
      <c r="G24" s="212"/>
      <c r="H24" s="212"/>
      <c r="I24" s="212"/>
      <c r="J24" s="212"/>
      <c r="K24" s="212"/>
      <c r="L24" s="212"/>
      <c r="M24" s="212"/>
      <c r="N24" s="213"/>
      <c r="O24" s="10"/>
      <c r="P24" s="15"/>
      <c r="Q24" s="2"/>
      <c r="R24" s="2"/>
      <c r="S24" s="2"/>
      <c r="T24" s="2"/>
    </row>
    <row r="25" spans="2:20" ht="20.25" customHeight="1" x14ac:dyDescent="0.15">
      <c r="B25" s="21" t="s">
        <v>6</v>
      </c>
      <c r="C25" s="22">
        <v>46308</v>
      </c>
      <c r="D25" s="211"/>
      <c r="E25" s="212"/>
      <c r="F25" s="212"/>
      <c r="G25" s="212"/>
      <c r="H25" s="212"/>
      <c r="I25" s="212"/>
      <c r="J25" s="212"/>
      <c r="K25" s="212"/>
      <c r="L25" s="212"/>
      <c r="M25" s="212"/>
      <c r="N25" s="213"/>
      <c r="O25" s="10"/>
      <c r="P25" s="15"/>
      <c r="Q25" s="2"/>
      <c r="R25" s="2"/>
      <c r="S25" s="2"/>
      <c r="T25" s="2"/>
    </row>
    <row r="26" spans="2:20" ht="20.25" customHeight="1" x14ac:dyDescent="0.15">
      <c r="B26" s="21" t="s">
        <v>7</v>
      </c>
      <c r="C26" s="22">
        <v>46309</v>
      </c>
      <c r="D26" s="211"/>
      <c r="E26" s="212"/>
      <c r="F26" s="212"/>
      <c r="G26" s="212"/>
      <c r="H26" s="212"/>
      <c r="I26" s="212"/>
      <c r="J26" s="212"/>
      <c r="K26" s="212"/>
      <c r="L26" s="212"/>
      <c r="M26" s="212"/>
      <c r="N26" s="213"/>
      <c r="O26" s="10"/>
      <c r="P26" s="15"/>
      <c r="Q26" s="2"/>
      <c r="R26" s="2"/>
      <c r="S26" s="2"/>
      <c r="T26" s="2"/>
    </row>
    <row r="27" spans="2:20" ht="20.25" customHeight="1" x14ac:dyDescent="0.15">
      <c r="B27" s="21" t="s">
        <v>8</v>
      </c>
      <c r="C27" s="22">
        <v>46310</v>
      </c>
      <c r="D27" s="211"/>
      <c r="E27" s="212"/>
      <c r="F27" s="212"/>
      <c r="G27" s="212"/>
      <c r="H27" s="212"/>
      <c r="I27" s="212"/>
      <c r="J27" s="212"/>
      <c r="K27" s="212"/>
      <c r="L27" s="212"/>
      <c r="M27" s="212"/>
      <c r="N27" s="213"/>
      <c r="O27" s="10"/>
      <c r="P27" s="15"/>
      <c r="Q27" s="2"/>
      <c r="R27" s="2"/>
      <c r="S27" s="2"/>
      <c r="T27" s="2"/>
    </row>
    <row r="28" spans="2:20" ht="20.25" customHeight="1" x14ac:dyDescent="0.15">
      <c r="B28" s="21" t="s">
        <v>9</v>
      </c>
      <c r="C28" s="22">
        <v>46311</v>
      </c>
      <c r="D28" s="211"/>
      <c r="E28" s="212"/>
      <c r="F28" s="212"/>
      <c r="G28" s="212"/>
      <c r="H28" s="212"/>
      <c r="I28" s="212"/>
      <c r="J28" s="212"/>
      <c r="K28" s="212"/>
      <c r="L28" s="212"/>
      <c r="M28" s="212"/>
      <c r="N28" s="213"/>
      <c r="O28" s="10"/>
      <c r="P28" s="15"/>
      <c r="Q28" s="2"/>
      <c r="R28" s="2"/>
      <c r="S28" s="2"/>
      <c r="T28" s="2"/>
    </row>
    <row r="29" spans="2:20" ht="20.25" customHeight="1" x14ac:dyDescent="0.15">
      <c r="B29" s="23" t="s">
        <v>10</v>
      </c>
      <c r="C29" s="24">
        <v>46312</v>
      </c>
      <c r="D29" s="200"/>
      <c r="E29" s="201"/>
      <c r="F29" s="201"/>
      <c r="G29" s="201"/>
      <c r="H29" s="201"/>
      <c r="I29" s="201"/>
      <c r="J29" s="201"/>
      <c r="K29" s="201"/>
      <c r="L29" s="201"/>
      <c r="M29" s="201"/>
      <c r="N29" s="202"/>
      <c r="O29" s="10"/>
      <c r="P29" s="15"/>
      <c r="Q29" s="2"/>
      <c r="R29" s="2"/>
      <c r="S29" s="2"/>
      <c r="T29" s="2"/>
    </row>
    <row r="30" spans="2:20" ht="20.25" customHeight="1" x14ac:dyDescent="0.15">
      <c r="B30" s="23" t="s">
        <v>11</v>
      </c>
      <c r="C30" s="24">
        <v>46313</v>
      </c>
      <c r="D30" s="200"/>
      <c r="E30" s="201"/>
      <c r="F30" s="201"/>
      <c r="G30" s="201"/>
      <c r="H30" s="201"/>
      <c r="I30" s="201"/>
      <c r="J30" s="201"/>
      <c r="K30" s="201"/>
      <c r="L30" s="201"/>
      <c r="M30" s="201"/>
      <c r="N30" s="202"/>
      <c r="O30" s="10"/>
      <c r="P30" s="15"/>
      <c r="Q30" s="2"/>
      <c r="R30" s="2"/>
      <c r="S30" s="2"/>
      <c r="T30" s="2"/>
    </row>
    <row r="31" spans="2:20" ht="20.25" customHeight="1" x14ac:dyDescent="0.15">
      <c r="B31" s="21" t="s">
        <v>5</v>
      </c>
      <c r="C31" s="22">
        <v>46314</v>
      </c>
      <c r="D31" s="98" t="s">
        <v>15</v>
      </c>
      <c r="E31" s="36" t="s">
        <v>15</v>
      </c>
      <c r="F31" s="36" t="s">
        <v>15</v>
      </c>
      <c r="G31" s="43" t="s">
        <v>20</v>
      </c>
      <c r="H31" s="43" t="s">
        <v>20</v>
      </c>
      <c r="J31" s="37" t="s">
        <v>16</v>
      </c>
      <c r="K31" s="37" t="s">
        <v>16</v>
      </c>
      <c r="L31" s="37" t="s">
        <v>16</v>
      </c>
      <c r="M31" s="144"/>
      <c r="N31" s="145"/>
      <c r="O31" s="10"/>
      <c r="P31" s="15"/>
      <c r="Q31" s="2"/>
      <c r="R31" s="2"/>
      <c r="S31" s="2"/>
      <c r="T31" s="2"/>
    </row>
    <row r="32" spans="2:20" ht="20.25" customHeight="1" x14ac:dyDescent="0.15">
      <c r="B32" s="21" t="s">
        <v>6</v>
      </c>
      <c r="C32" s="22">
        <v>46315</v>
      </c>
      <c r="D32" s="98" t="s">
        <v>15</v>
      </c>
      <c r="E32" s="36" t="s">
        <v>15</v>
      </c>
      <c r="F32" s="36" t="s">
        <v>15</v>
      </c>
      <c r="G32" s="43" t="s">
        <v>20</v>
      </c>
      <c r="H32" s="43" t="s">
        <v>20</v>
      </c>
      <c r="I32" s="43" t="s">
        <v>20</v>
      </c>
      <c r="J32" s="5"/>
      <c r="K32" s="37" t="s">
        <v>16</v>
      </c>
      <c r="L32" s="37" t="s">
        <v>16</v>
      </c>
      <c r="M32" s="144"/>
      <c r="N32" s="145"/>
      <c r="O32" s="10"/>
      <c r="P32" s="15"/>
      <c r="Q32" s="2"/>
      <c r="R32" s="2"/>
      <c r="S32" s="2"/>
      <c r="T32" s="2"/>
    </row>
    <row r="33" spans="2:20" ht="20.25" customHeight="1" x14ac:dyDescent="0.15">
      <c r="B33" s="21" t="s">
        <v>7</v>
      </c>
      <c r="C33" s="22">
        <v>46316</v>
      </c>
      <c r="D33" s="98" t="s">
        <v>15</v>
      </c>
      <c r="E33" s="36" t="s">
        <v>15</v>
      </c>
      <c r="F33" s="36" t="s">
        <v>15</v>
      </c>
      <c r="G33" s="43" t="s">
        <v>20</v>
      </c>
      <c r="H33" s="43" t="s">
        <v>20</v>
      </c>
      <c r="I33" s="43" t="s">
        <v>20</v>
      </c>
      <c r="J33" s="5"/>
      <c r="K33" s="37" t="s">
        <v>16</v>
      </c>
      <c r="L33" s="37" t="s">
        <v>16</v>
      </c>
      <c r="M33" s="144"/>
      <c r="N33" s="145"/>
      <c r="O33" s="10"/>
      <c r="P33" s="15"/>
      <c r="Q33" s="2"/>
      <c r="R33" s="2"/>
      <c r="S33" s="2"/>
      <c r="T33" s="2"/>
    </row>
    <row r="34" spans="2:20" ht="20.25" customHeight="1" x14ac:dyDescent="0.15">
      <c r="B34" s="21" t="s">
        <v>8</v>
      </c>
      <c r="C34" s="22">
        <v>46317</v>
      </c>
      <c r="D34" s="98" t="s">
        <v>15</v>
      </c>
      <c r="E34" s="36" t="s">
        <v>15</v>
      </c>
      <c r="F34" s="36" t="s">
        <v>15</v>
      </c>
      <c r="G34" s="43" t="s">
        <v>20</v>
      </c>
      <c r="H34" s="43" t="s">
        <v>20</v>
      </c>
      <c r="J34" s="162" t="s">
        <v>42</v>
      </c>
      <c r="K34" s="162" t="s">
        <v>42</v>
      </c>
      <c r="L34" s="162" t="s">
        <v>42</v>
      </c>
      <c r="M34" s="144"/>
      <c r="N34" s="145"/>
      <c r="O34" s="10"/>
      <c r="P34" s="15"/>
      <c r="Q34" s="2"/>
      <c r="R34" s="2"/>
      <c r="S34" s="2"/>
      <c r="T34" s="2"/>
    </row>
    <row r="35" spans="2:20" ht="20.25" customHeight="1" x14ac:dyDescent="0.15">
      <c r="B35" s="21" t="s">
        <v>9</v>
      </c>
      <c r="C35" s="22">
        <v>46318</v>
      </c>
      <c r="D35" s="98" t="s">
        <v>15</v>
      </c>
      <c r="E35" s="36" t="s">
        <v>15</v>
      </c>
      <c r="F35" s="36" t="s">
        <v>15</v>
      </c>
      <c r="G35" s="43" t="s">
        <v>20</v>
      </c>
      <c r="H35" s="43" t="s">
        <v>20</v>
      </c>
      <c r="J35" s="162" t="s">
        <v>42</v>
      </c>
      <c r="K35" s="162" t="s">
        <v>42</v>
      </c>
      <c r="L35" s="162" t="s">
        <v>42</v>
      </c>
      <c r="M35" s="144"/>
      <c r="N35" s="145"/>
      <c r="O35" s="10"/>
      <c r="P35" s="15"/>
      <c r="Q35" s="2"/>
      <c r="R35" s="2"/>
      <c r="S35" s="2"/>
      <c r="T35" s="2"/>
    </row>
    <row r="36" spans="2:20" ht="20.25" customHeight="1" x14ac:dyDescent="0.15">
      <c r="B36" s="23" t="s">
        <v>10</v>
      </c>
      <c r="C36" s="24">
        <v>46319</v>
      </c>
      <c r="D36" s="200"/>
      <c r="E36" s="201"/>
      <c r="F36" s="201"/>
      <c r="G36" s="201"/>
      <c r="H36" s="201"/>
      <c r="I36" s="201"/>
      <c r="J36" s="201"/>
      <c r="K36" s="201"/>
      <c r="L36" s="201"/>
      <c r="M36" s="201"/>
      <c r="N36" s="202"/>
      <c r="O36" s="10"/>
      <c r="P36" s="15"/>
      <c r="Q36" s="2"/>
      <c r="R36" s="2"/>
      <c r="S36" s="2"/>
      <c r="T36" s="2"/>
    </row>
    <row r="37" spans="2:20" ht="20.25" customHeight="1" x14ac:dyDescent="0.15">
      <c r="B37" s="23" t="s">
        <v>11</v>
      </c>
      <c r="C37" s="24">
        <v>46320</v>
      </c>
      <c r="D37" s="200"/>
      <c r="E37" s="201"/>
      <c r="F37" s="201"/>
      <c r="G37" s="201"/>
      <c r="H37" s="201"/>
      <c r="I37" s="201"/>
      <c r="J37" s="201"/>
      <c r="K37" s="201"/>
      <c r="L37" s="201"/>
      <c r="M37" s="201"/>
      <c r="N37" s="202"/>
      <c r="O37" s="10"/>
      <c r="P37" s="15"/>
      <c r="Q37" s="2"/>
      <c r="R37" s="2"/>
      <c r="S37" s="2"/>
      <c r="T37" s="2"/>
    </row>
    <row r="38" spans="2:20" ht="20.25" customHeight="1" x14ac:dyDescent="0.15">
      <c r="B38" s="21" t="s">
        <v>5</v>
      </c>
      <c r="C38" s="22">
        <v>46321</v>
      </c>
      <c r="D38" s="211" t="s">
        <v>12</v>
      </c>
      <c r="E38" s="212"/>
      <c r="F38" s="212"/>
      <c r="G38" s="212"/>
      <c r="H38" s="212"/>
      <c r="I38" s="212"/>
      <c r="J38" s="212"/>
      <c r="K38" s="212"/>
      <c r="L38" s="212"/>
      <c r="M38" s="212"/>
      <c r="N38" s="213"/>
      <c r="O38" s="10"/>
      <c r="P38" s="15"/>
      <c r="Q38" s="2"/>
      <c r="R38" s="2"/>
      <c r="S38" s="2"/>
      <c r="T38" s="2"/>
    </row>
    <row r="39" spans="2:20" ht="20.25" customHeight="1" x14ac:dyDescent="0.15">
      <c r="B39" s="21" t="s">
        <v>6</v>
      </c>
      <c r="C39" s="22">
        <v>46322</v>
      </c>
      <c r="D39" s="211"/>
      <c r="E39" s="212"/>
      <c r="F39" s="212"/>
      <c r="G39" s="212"/>
      <c r="H39" s="212"/>
      <c r="I39" s="212"/>
      <c r="J39" s="212"/>
      <c r="K39" s="212"/>
      <c r="L39" s="212"/>
      <c r="M39" s="212"/>
      <c r="N39" s="213"/>
      <c r="O39" s="10"/>
      <c r="P39" s="15"/>
      <c r="Q39" s="2"/>
      <c r="R39" s="2"/>
      <c r="S39" s="2"/>
      <c r="T39" s="2"/>
    </row>
    <row r="40" spans="2:20" ht="20.25" customHeight="1" x14ac:dyDescent="0.15">
      <c r="B40" s="21" t="s">
        <v>7</v>
      </c>
      <c r="C40" s="22">
        <v>46323</v>
      </c>
      <c r="D40" s="211"/>
      <c r="E40" s="212"/>
      <c r="F40" s="212"/>
      <c r="G40" s="212"/>
      <c r="H40" s="212"/>
      <c r="I40" s="212"/>
      <c r="J40" s="212"/>
      <c r="K40" s="212"/>
      <c r="L40" s="212"/>
      <c r="M40" s="212"/>
      <c r="N40" s="213"/>
      <c r="O40" s="10"/>
      <c r="P40" s="15"/>
      <c r="Q40" s="2"/>
      <c r="R40" s="2"/>
      <c r="S40" s="2"/>
      <c r="T40" s="2"/>
    </row>
    <row r="41" spans="2:20" ht="20.25" customHeight="1" x14ac:dyDescent="0.15">
      <c r="B41" s="21" t="s">
        <v>8</v>
      </c>
      <c r="C41" s="22">
        <v>46324</v>
      </c>
      <c r="D41" s="211"/>
      <c r="E41" s="212"/>
      <c r="F41" s="212"/>
      <c r="G41" s="212"/>
      <c r="H41" s="212"/>
      <c r="I41" s="212"/>
      <c r="J41" s="212"/>
      <c r="K41" s="212"/>
      <c r="L41" s="212"/>
      <c r="M41" s="212"/>
      <c r="N41" s="213"/>
      <c r="O41" s="10"/>
      <c r="P41" s="15"/>
      <c r="Q41" s="2"/>
      <c r="R41" s="2"/>
      <c r="S41" s="2"/>
      <c r="T41" s="2"/>
    </row>
    <row r="42" spans="2:20" ht="20.25" customHeight="1" x14ac:dyDescent="0.15">
      <c r="B42" s="21" t="s">
        <v>9</v>
      </c>
      <c r="C42" s="22">
        <v>46325</v>
      </c>
      <c r="D42" s="211"/>
      <c r="E42" s="212"/>
      <c r="F42" s="212"/>
      <c r="G42" s="212"/>
      <c r="H42" s="212"/>
      <c r="I42" s="212"/>
      <c r="J42" s="212"/>
      <c r="K42" s="212"/>
      <c r="L42" s="212"/>
      <c r="M42" s="212"/>
      <c r="N42" s="213"/>
      <c r="O42" s="10"/>
      <c r="P42" s="15"/>
      <c r="Q42" s="2"/>
      <c r="R42" s="2"/>
      <c r="S42" s="2"/>
      <c r="T42" s="2"/>
    </row>
    <row r="43" spans="2:20" ht="20.25" customHeight="1" x14ac:dyDescent="0.15">
      <c r="B43" s="23" t="s">
        <v>10</v>
      </c>
      <c r="C43" s="24">
        <v>46326</v>
      </c>
      <c r="D43" s="200"/>
      <c r="E43" s="201"/>
      <c r="F43" s="201"/>
      <c r="G43" s="201"/>
      <c r="H43" s="201"/>
      <c r="I43" s="201"/>
      <c r="J43" s="201"/>
      <c r="K43" s="201"/>
      <c r="L43" s="201"/>
      <c r="M43" s="201"/>
      <c r="N43" s="202"/>
      <c r="O43" s="10"/>
      <c r="P43" s="15"/>
      <c r="Q43" s="2"/>
      <c r="R43" s="2"/>
      <c r="S43" s="2"/>
      <c r="T43" s="2"/>
    </row>
    <row r="44" spans="2:20" ht="20.25" customHeight="1" x14ac:dyDescent="0.15">
      <c r="B44" s="23" t="s">
        <v>11</v>
      </c>
      <c r="C44" s="24">
        <v>46327</v>
      </c>
      <c r="D44" s="200"/>
      <c r="E44" s="201"/>
      <c r="F44" s="201"/>
      <c r="G44" s="201"/>
      <c r="H44" s="201"/>
      <c r="I44" s="201"/>
      <c r="J44" s="201"/>
      <c r="K44" s="201"/>
      <c r="L44" s="201"/>
      <c r="M44" s="201"/>
      <c r="N44" s="202"/>
      <c r="O44" s="10"/>
      <c r="P44" s="15"/>
      <c r="Q44" s="2"/>
      <c r="R44" s="2"/>
      <c r="S44" s="2"/>
      <c r="T44" s="2"/>
    </row>
    <row r="45" spans="2:20" ht="20.25" customHeight="1" x14ac:dyDescent="0.15">
      <c r="B45" s="21" t="s">
        <v>5</v>
      </c>
      <c r="C45" s="22">
        <v>46328</v>
      </c>
      <c r="D45" s="98" t="s">
        <v>15</v>
      </c>
      <c r="E45" s="36" t="s">
        <v>15</v>
      </c>
      <c r="F45" s="36" t="s">
        <v>15</v>
      </c>
      <c r="G45" s="44" t="s">
        <v>18</v>
      </c>
      <c r="H45" s="44" t="s">
        <v>18</v>
      </c>
      <c r="J45" s="45" t="s">
        <v>21</v>
      </c>
      <c r="K45" s="45" t="s">
        <v>21</v>
      </c>
      <c r="L45" s="45" t="s">
        <v>21</v>
      </c>
      <c r="M45" s="144"/>
      <c r="N45" s="145"/>
      <c r="O45" s="10"/>
      <c r="P45" s="15"/>
      <c r="Q45" s="2"/>
      <c r="R45" s="2"/>
      <c r="S45" s="2"/>
      <c r="T45" s="2"/>
    </row>
    <row r="46" spans="2:20" ht="20.25" customHeight="1" x14ac:dyDescent="0.15">
      <c r="B46" s="21" t="s">
        <v>6</v>
      </c>
      <c r="C46" s="22">
        <v>46329</v>
      </c>
      <c r="D46" s="98" t="s">
        <v>15</v>
      </c>
      <c r="E46" s="36" t="s">
        <v>15</v>
      </c>
      <c r="F46" s="44" t="s">
        <v>18</v>
      </c>
      <c r="G46" s="44" t="s">
        <v>18</v>
      </c>
      <c r="H46" s="44" t="s">
        <v>18</v>
      </c>
      <c r="J46" s="45" t="s">
        <v>21</v>
      </c>
      <c r="K46" s="45" t="s">
        <v>21</v>
      </c>
      <c r="L46" s="45" t="s">
        <v>21</v>
      </c>
      <c r="M46" s="144"/>
      <c r="N46" s="145"/>
      <c r="O46" s="10"/>
      <c r="P46" s="15"/>
      <c r="Q46" s="2"/>
      <c r="R46" s="2"/>
      <c r="S46" s="2"/>
      <c r="T46" s="2"/>
    </row>
    <row r="47" spans="2:20" ht="20.25" customHeight="1" x14ac:dyDescent="0.15">
      <c r="B47" s="21" t="s">
        <v>7</v>
      </c>
      <c r="C47" s="22">
        <v>46330</v>
      </c>
      <c r="D47" s="98" t="s">
        <v>15</v>
      </c>
      <c r="E47" s="36" t="s">
        <v>15</v>
      </c>
      <c r="F47" s="44" t="s">
        <v>18</v>
      </c>
      <c r="G47" s="44" t="s">
        <v>18</v>
      </c>
      <c r="H47" s="44" t="s">
        <v>18</v>
      </c>
      <c r="J47" s="45" t="s">
        <v>21</v>
      </c>
      <c r="K47" s="45" t="s">
        <v>21</v>
      </c>
      <c r="L47" s="45" t="s">
        <v>21</v>
      </c>
      <c r="M47" s="144"/>
      <c r="N47" s="145"/>
      <c r="O47" s="10"/>
      <c r="P47" s="15"/>
      <c r="Q47" s="2"/>
      <c r="R47" s="2"/>
      <c r="S47" s="2"/>
      <c r="T47" s="2"/>
    </row>
    <row r="48" spans="2:20" ht="20.25" customHeight="1" x14ac:dyDescent="0.15">
      <c r="B48" s="21" t="s">
        <v>8</v>
      </c>
      <c r="C48" s="22">
        <v>46331</v>
      </c>
      <c r="D48" s="127" t="s">
        <v>17</v>
      </c>
      <c r="E48" s="42" t="s">
        <v>17</v>
      </c>
      <c r="F48" s="42" t="s">
        <v>17</v>
      </c>
      <c r="G48" s="44" t="s">
        <v>18</v>
      </c>
      <c r="H48" s="44" t="s">
        <v>18</v>
      </c>
      <c r="J48" s="45" t="s">
        <v>21</v>
      </c>
      <c r="K48" s="45" t="s">
        <v>21</v>
      </c>
      <c r="L48" s="45" t="s">
        <v>21</v>
      </c>
      <c r="M48" s="144"/>
      <c r="N48" s="145"/>
      <c r="O48" s="10"/>
      <c r="P48" s="15"/>
      <c r="Q48" s="2"/>
      <c r="R48" s="2"/>
      <c r="S48" s="2"/>
      <c r="T48" s="2"/>
    </row>
    <row r="49" spans="2:20" ht="20.25" customHeight="1" x14ac:dyDescent="0.15">
      <c r="B49" s="21" t="s">
        <v>9</v>
      </c>
      <c r="C49" s="22">
        <v>46332</v>
      </c>
      <c r="D49" s="127" t="s">
        <v>17</v>
      </c>
      <c r="E49" s="42" t="s">
        <v>17</v>
      </c>
      <c r="F49" s="42" t="s">
        <v>17</v>
      </c>
      <c r="G49" s="44" t="s">
        <v>18</v>
      </c>
      <c r="H49" s="44" t="s">
        <v>18</v>
      </c>
      <c r="I49" s="44" t="s">
        <v>18</v>
      </c>
      <c r="J49" s="5"/>
      <c r="K49" s="45" t="s">
        <v>21</v>
      </c>
      <c r="L49" s="45" t="s">
        <v>21</v>
      </c>
      <c r="M49" s="144"/>
      <c r="N49" s="145"/>
      <c r="O49" s="10"/>
      <c r="P49" s="15"/>
      <c r="Q49" s="2"/>
      <c r="R49" s="2"/>
      <c r="S49" s="2"/>
      <c r="T49" s="2"/>
    </row>
    <row r="50" spans="2:20" ht="20.25" customHeight="1" x14ac:dyDescent="0.15">
      <c r="B50" s="23" t="s">
        <v>10</v>
      </c>
      <c r="C50" s="24">
        <v>46333</v>
      </c>
      <c r="D50" s="200"/>
      <c r="E50" s="201"/>
      <c r="F50" s="201"/>
      <c r="G50" s="201"/>
      <c r="H50" s="201"/>
      <c r="I50" s="201"/>
      <c r="J50" s="201"/>
      <c r="K50" s="201"/>
      <c r="L50" s="201"/>
      <c r="M50" s="201"/>
      <c r="N50" s="202"/>
      <c r="O50" s="10"/>
      <c r="P50" s="15"/>
      <c r="Q50" s="2"/>
      <c r="R50" s="2"/>
      <c r="S50" s="2"/>
      <c r="T50" s="2"/>
    </row>
    <row r="51" spans="2:20" ht="20.25" customHeight="1" x14ac:dyDescent="0.15">
      <c r="B51" s="23" t="s">
        <v>11</v>
      </c>
      <c r="C51" s="24">
        <v>46334</v>
      </c>
      <c r="D51" s="214" t="s">
        <v>98</v>
      </c>
      <c r="E51" s="215"/>
      <c r="F51" s="215"/>
      <c r="G51" s="215"/>
      <c r="H51" s="215"/>
      <c r="I51" s="215"/>
      <c r="J51" s="215"/>
      <c r="K51" s="215"/>
      <c r="L51" s="215"/>
      <c r="M51" s="215"/>
      <c r="N51" s="216"/>
      <c r="O51" s="10"/>
      <c r="P51" s="15"/>
      <c r="Q51" s="2"/>
      <c r="R51" s="2"/>
      <c r="S51" s="2"/>
      <c r="T51" s="2"/>
    </row>
    <row r="52" spans="2:20" ht="20.25" customHeight="1" x14ac:dyDescent="0.15">
      <c r="B52" s="21" t="s">
        <v>5</v>
      </c>
      <c r="C52" s="22">
        <v>46335</v>
      </c>
      <c r="D52" s="149" t="s">
        <v>17</v>
      </c>
      <c r="E52" s="150" t="s">
        <v>17</v>
      </c>
      <c r="F52" s="150" t="s">
        <v>17</v>
      </c>
      <c r="G52" s="151" t="s">
        <v>18</v>
      </c>
      <c r="H52" s="151" t="s">
        <v>18</v>
      </c>
      <c r="I52" s="157"/>
      <c r="J52" s="163" t="s">
        <v>41</v>
      </c>
      <c r="K52" s="163" t="s">
        <v>41</v>
      </c>
      <c r="L52" s="163" t="s">
        <v>41</v>
      </c>
      <c r="M52" s="144"/>
      <c r="N52" s="145"/>
      <c r="O52" s="10"/>
      <c r="P52" s="15"/>
      <c r="Q52" s="2"/>
      <c r="R52" s="2"/>
      <c r="S52" s="2"/>
      <c r="T52" s="2"/>
    </row>
    <row r="53" spans="2:20" ht="20.25" customHeight="1" x14ac:dyDescent="0.15">
      <c r="B53" s="21" t="s">
        <v>6</v>
      </c>
      <c r="C53" s="22">
        <v>46336</v>
      </c>
      <c r="D53" s="149" t="s">
        <v>17</v>
      </c>
      <c r="E53" s="150" t="s">
        <v>17</v>
      </c>
      <c r="F53" s="150" t="s">
        <v>17</v>
      </c>
      <c r="G53" s="151" t="s">
        <v>18</v>
      </c>
      <c r="H53" s="151" t="s">
        <v>18</v>
      </c>
      <c r="I53" s="157"/>
      <c r="J53" s="163" t="s">
        <v>41</v>
      </c>
      <c r="K53" s="163" t="s">
        <v>41</v>
      </c>
      <c r="L53" s="163" t="s">
        <v>41</v>
      </c>
      <c r="M53" s="144"/>
      <c r="N53" s="145"/>
      <c r="O53" s="10"/>
      <c r="P53" s="15"/>
      <c r="Q53" s="2"/>
      <c r="R53" s="2"/>
      <c r="S53" s="2"/>
      <c r="T53" s="2"/>
    </row>
    <row r="54" spans="2:20" ht="20.25" customHeight="1" x14ac:dyDescent="0.15">
      <c r="B54" s="21" t="s">
        <v>7</v>
      </c>
      <c r="C54" s="22">
        <v>46337</v>
      </c>
      <c r="D54" s="149" t="s">
        <v>17</v>
      </c>
      <c r="E54" s="150" t="s">
        <v>17</v>
      </c>
      <c r="F54" s="151" t="s">
        <v>18</v>
      </c>
      <c r="G54" s="151" t="s">
        <v>18</v>
      </c>
      <c r="H54" s="151" t="s">
        <v>18</v>
      </c>
      <c r="I54" s="157"/>
      <c r="J54" s="163" t="s">
        <v>41</v>
      </c>
      <c r="K54" s="163" t="s">
        <v>41</v>
      </c>
      <c r="L54" s="163" t="s">
        <v>41</v>
      </c>
      <c r="M54" s="144"/>
      <c r="N54" s="145"/>
      <c r="O54" s="10"/>
      <c r="P54" s="15"/>
      <c r="Q54" s="2"/>
      <c r="R54" s="2"/>
      <c r="S54" s="2"/>
      <c r="T54" s="2"/>
    </row>
    <row r="55" spans="2:20" ht="20.25" customHeight="1" x14ac:dyDescent="0.15">
      <c r="B55" s="21" t="s">
        <v>8</v>
      </c>
      <c r="C55" s="22">
        <v>46338</v>
      </c>
      <c r="D55" s="152" t="s">
        <v>19</v>
      </c>
      <c r="E55" s="153" t="s">
        <v>19</v>
      </c>
      <c r="F55" s="151" t="s">
        <v>18</v>
      </c>
      <c r="G55" s="151" t="s">
        <v>18</v>
      </c>
      <c r="H55" s="151" t="s">
        <v>18</v>
      </c>
      <c r="I55" s="157"/>
      <c r="J55" s="163" t="s">
        <v>41</v>
      </c>
      <c r="K55" s="163" t="s">
        <v>41</v>
      </c>
      <c r="L55" s="163" t="s">
        <v>41</v>
      </c>
      <c r="M55" s="144"/>
      <c r="N55" s="145"/>
      <c r="O55" s="10"/>
      <c r="P55" s="15"/>
      <c r="Q55" s="2"/>
      <c r="R55" s="2"/>
      <c r="S55" s="2"/>
      <c r="T55" s="2"/>
    </row>
    <row r="56" spans="2:20" ht="20.25" customHeight="1" x14ac:dyDescent="0.15">
      <c r="B56" s="21" t="s">
        <v>9</v>
      </c>
      <c r="C56" s="22">
        <v>46339</v>
      </c>
      <c r="D56" s="152" t="s">
        <v>19</v>
      </c>
      <c r="E56" s="153" t="s">
        <v>19</v>
      </c>
      <c r="F56" s="153" t="s">
        <v>19</v>
      </c>
      <c r="G56" s="151" t="s">
        <v>18</v>
      </c>
      <c r="H56" s="151" t="s">
        <v>18</v>
      </c>
      <c r="I56" s="157"/>
      <c r="J56" s="163" t="s">
        <v>40</v>
      </c>
      <c r="K56" s="163" t="s">
        <v>40</v>
      </c>
      <c r="L56" s="163" t="s">
        <v>40</v>
      </c>
      <c r="M56" s="144"/>
      <c r="N56" s="145"/>
      <c r="O56" s="10"/>
      <c r="P56" s="15"/>
      <c r="Q56" s="2"/>
      <c r="R56" s="2"/>
      <c r="S56" s="2"/>
      <c r="T56" s="2"/>
    </row>
    <row r="57" spans="2:20" ht="20.25" customHeight="1" x14ac:dyDescent="0.15">
      <c r="B57" s="23" t="s">
        <v>10</v>
      </c>
      <c r="C57" s="24">
        <v>46340</v>
      </c>
      <c r="D57" s="200"/>
      <c r="E57" s="201"/>
      <c r="F57" s="201"/>
      <c r="G57" s="201"/>
      <c r="H57" s="201"/>
      <c r="I57" s="201"/>
      <c r="J57" s="201"/>
      <c r="K57" s="201"/>
      <c r="L57" s="201"/>
      <c r="M57" s="201"/>
      <c r="N57" s="202"/>
      <c r="O57" s="10"/>
      <c r="P57" s="15"/>
      <c r="Q57" s="2"/>
      <c r="R57" s="2"/>
      <c r="S57" s="2"/>
      <c r="T57" s="2"/>
    </row>
    <row r="58" spans="2:20" ht="20.25" customHeight="1" x14ac:dyDescent="0.15">
      <c r="B58" s="23" t="s">
        <v>11</v>
      </c>
      <c r="C58" s="24">
        <v>46341</v>
      </c>
      <c r="D58" s="200"/>
      <c r="E58" s="201"/>
      <c r="F58" s="201"/>
      <c r="G58" s="201"/>
      <c r="H58" s="201"/>
      <c r="I58" s="201"/>
      <c r="J58" s="201"/>
      <c r="K58" s="201"/>
      <c r="L58" s="201"/>
      <c r="M58" s="201"/>
      <c r="N58" s="202"/>
      <c r="O58" s="10"/>
      <c r="P58" s="15"/>
      <c r="Q58" s="2"/>
      <c r="R58" s="2"/>
      <c r="S58" s="2"/>
      <c r="T58" s="2"/>
    </row>
    <row r="59" spans="2:20" ht="20.25" customHeight="1" x14ac:dyDescent="0.15">
      <c r="B59" s="21" t="s">
        <v>5</v>
      </c>
      <c r="C59" s="22">
        <v>46342</v>
      </c>
      <c r="D59" s="129" t="s">
        <v>19</v>
      </c>
      <c r="E59" s="40" t="s">
        <v>19</v>
      </c>
      <c r="F59" s="40" t="s">
        <v>19</v>
      </c>
      <c r="G59" s="44" t="s">
        <v>18</v>
      </c>
      <c r="H59" s="44" t="s">
        <v>18</v>
      </c>
      <c r="J59" s="38" t="s">
        <v>34</v>
      </c>
      <c r="K59" s="38" t="s">
        <v>34</v>
      </c>
      <c r="L59" s="38" t="s">
        <v>34</v>
      </c>
      <c r="M59" s="144"/>
      <c r="N59" s="145"/>
      <c r="O59" s="10"/>
      <c r="P59" s="15"/>
      <c r="Q59" s="2"/>
      <c r="R59" s="2"/>
      <c r="S59" s="2"/>
      <c r="T59" s="2"/>
    </row>
    <row r="60" spans="2:20" ht="20.25" customHeight="1" x14ac:dyDescent="0.15">
      <c r="B60" s="21" t="s">
        <v>6</v>
      </c>
      <c r="C60" s="22">
        <v>46343</v>
      </c>
      <c r="D60" s="129" t="s">
        <v>19</v>
      </c>
      <c r="E60" s="40" t="s">
        <v>19</v>
      </c>
      <c r="F60" s="40" t="s">
        <v>19</v>
      </c>
      <c r="G60" s="44" t="s">
        <v>18</v>
      </c>
      <c r="H60" s="44" t="s">
        <v>18</v>
      </c>
      <c r="I60" s="44" t="s">
        <v>18</v>
      </c>
      <c r="J60" s="5"/>
      <c r="K60" s="38" t="s">
        <v>34</v>
      </c>
      <c r="L60" s="38" t="s">
        <v>34</v>
      </c>
      <c r="M60" s="144"/>
      <c r="N60" s="145"/>
      <c r="O60" s="10"/>
      <c r="P60" s="15"/>
      <c r="Q60" s="2"/>
      <c r="R60" s="2"/>
      <c r="S60" s="2"/>
      <c r="T60" s="2"/>
    </row>
    <row r="61" spans="2:20" ht="20.25" customHeight="1" x14ac:dyDescent="0.15">
      <c r="B61" s="21" t="s">
        <v>7</v>
      </c>
      <c r="C61" s="22">
        <v>46344</v>
      </c>
      <c r="D61" s="129" t="s">
        <v>19</v>
      </c>
      <c r="E61" s="40" t="s">
        <v>19</v>
      </c>
      <c r="F61" s="40" t="s">
        <v>19</v>
      </c>
      <c r="G61" s="44" t="s">
        <v>18</v>
      </c>
      <c r="H61" s="44" t="s">
        <v>18</v>
      </c>
      <c r="I61" s="44" t="s">
        <v>18</v>
      </c>
      <c r="J61" s="5"/>
      <c r="K61" s="38" t="s">
        <v>34</v>
      </c>
      <c r="L61" s="38" t="s">
        <v>34</v>
      </c>
      <c r="M61" s="144"/>
      <c r="N61" s="145"/>
      <c r="O61" s="10"/>
      <c r="P61" s="15"/>
      <c r="Q61" s="2"/>
      <c r="R61" s="2"/>
      <c r="S61" s="2"/>
      <c r="T61" s="2"/>
    </row>
    <row r="62" spans="2:20" ht="20.25" customHeight="1" x14ac:dyDescent="0.15">
      <c r="B62" s="21" t="s">
        <v>8</v>
      </c>
      <c r="C62" s="22">
        <v>46345</v>
      </c>
      <c r="D62" s="164" t="s">
        <v>39</v>
      </c>
      <c r="E62" s="162" t="s">
        <v>39</v>
      </c>
      <c r="F62" s="162" t="s">
        <v>39</v>
      </c>
      <c r="G62" s="44" t="s">
        <v>18</v>
      </c>
      <c r="H62" s="44" t="s">
        <v>18</v>
      </c>
      <c r="J62" s="162" t="s">
        <v>42</v>
      </c>
      <c r="K62" s="162" t="s">
        <v>42</v>
      </c>
      <c r="L62" s="162" t="s">
        <v>42</v>
      </c>
      <c r="M62" s="144"/>
      <c r="N62" s="145"/>
      <c r="O62" s="10"/>
      <c r="P62" s="79"/>
      <c r="Q62" s="12"/>
      <c r="R62" s="2"/>
      <c r="S62" s="2"/>
      <c r="T62" s="2"/>
    </row>
    <row r="63" spans="2:20" ht="20.25" customHeight="1" x14ac:dyDescent="0.15">
      <c r="B63" s="21" t="s">
        <v>9</v>
      </c>
      <c r="C63" s="22">
        <v>46346</v>
      </c>
      <c r="D63" s="164" t="s">
        <v>39</v>
      </c>
      <c r="E63" s="162" t="s">
        <v>39</v>
      </c>
      <c r="F63" s="162" t="s">
        <v>39</v>
      </c>
      <c r="G63" s="44" t="s">
        <v>18</v>
      </c>
      <c r="H63" s="44" t="s">
        <v>18</v>
      </c>
      <c r="J63" s="162" t="s">
        <v>40</v>
      </c>
      <c r="K63" s="162" t="s">
        <v>40</v>
      </c>
      <c r="L63" s="162" t="s">
        <v>40</v>
      </c>
      <c r="M63" s="144"/>
      <c r="N63" s="145"/>
      <c r="O63" s="10"/>
      <c r="P63" s="79"/>
      <c r="Q63" s="12"/>
      <c r="R63" s="2"/>
      <c r="S63" s="2"/>
      <c r="T63" s="2"/>
    </row>
    <row r="64" spans="2:20" ht="20.25" customHeight="1" x14ac:dyDescent="0.15">
      <c r="B64" s="23" t="s">
        <v>10</v>
      </c>
      <c r="C64" s="24">
        <v>46347</v>
      </c>
      <c r="D64" s="200"/>
      <c r="E64" s="201"/>
      <c r="F64" s="201"/>
      <c r="G64" s="201"/>
      <c r="H64" s="201"/>
      <c r="I64" s="201"/>
      <c r="J64" s="201"/>
      <c r="K64" s="201"/>
      <c r="L64" s="201"/>
      <c r="M64" s="201"/>
      <c r="N64" s="202"/>
      <c r="O64" s="10"/>
      <c r="P64" s="79"/>
      <c r="Q64" s="12"/>
      <c r="R64" s="2"/>
      <c r="S64" s="2"/>
      <c r="T64" s="2"/>
    </row>
    <row r="65" spans="2:20" ht="20.25" customHeight="1" x14ac:dyDescent="0.15">
      <c r="B65" s="23" t="s">
        <v>11</v>
      </c>
      <c r="C65" s="24">
        <v>46348</v>
      </c>
      <c r="D65" s="200"/>
      <c r="E65" s="201"/>
      <c r="F65" s="201"/>
      <c r="G65" s="201"/>
      <c r="H65" s="201"/>
      <c r="I65" s="201"/>
      <c r="J65" s="201"/>
      <c r="K65" s="201"/>
      <c r="L65" s="201"/>
      <c r="M65" s="201"/>
      <c r="N65" s="202"/>
      <c r="O65" s="10"/>
      <c r="P65" s="79"/>
      <c r="Q65" s="12"/>
      <c r="R65" s="2"/>
      <c r="S65" s="2"/>
      <c r="T65" s="2"/>
    </row>
    <row r="66" spans="2:20" ht="20.25" customHeight="1" x14ac:dyDescent="0.15">
      <c r="B66" s="21" t="s">
        <v>5</v>
      </c>
      <c r="C66" s="22">
        <v>46349</v>
      </c>
      <c r="D66" s="211" t="s">
        <v>12</v>
      </c>
      <c r="E66" s="212"/>
      <c r="F66" s="212"/>
      <c r="G66" s="212"/>
      <c r="H66" s="212"/>
      <c r="I66" s="212"/>
      <c r="J66" s="212"/>
      <c r="K66" s="212"/>
      <c r="L66" s="212"/>
      <c r="M66" s="212"/>
      <c r="N66" s="213"/>
      <c r="O66" s="10"/>
      <c r="P66" s="79"/>
      <c r="Q66" s="12"/>
      <c r="R66" s="2"/>
      <c r="S66" s="2"/>
      <c r="T66" s="2"/>
    </row>
    <row r="67" spans="2:20" ht="20.25" customHeight="1" x14ac:dyDescent="0.15">
      <c r="B67" s="21" t="s">
        <v>6</v>
      </c>
      <c r="C67" s="22">
        <v>46350</v>
      </c>
      <c r="D67" s="211"/>
      <c r="E67" s="212"/>
      <c r="F67" s="212"/>
      <c r="G67" s="212"/>
      <c r="H67" s="212"/>
      <c r="I67" s="212"/>
      <c r="J67" s="212"/>
      <c r="K67" s="212"/>
      <c r="L67" s="212"/>
      <c r="M67" s="212"/>
      <c r="N67" s="213"/>
      <c r="O67" s="10"/>
      <c r="P67" s="79"/>
      <c r="Q67" s="12"/>
      <c r="R67" s="2"/>
      <c r="S67" s="2"/>
      <c r="T67" s="2"/>
    </row>
    <row r="68" spans="2:20" ht="20.25" customHeight="1" x14ac:dyDescent="0.15">
      <c r="B68" s="21" t="s">
        <v>7</v>
      </c>
      <c r="C68" s="22">
        <v>46351</v>
      </c>
      <c r="D68" s="211"/>
      <c r="E68" s="212"/>
      <c r="F68" s="212"/>
      <c r="G68" s="212"/>
      <c r="H68" s="212"/>
      <c r="I68" s="212"/>
      <c r="J68" s="212"/>
      <c r="K68" s="212"/>
      <c r="L68" s="212"/>
      <c r="M68" s="212"/>
      <c r="N68" s="213"/>
      <c r="O68" s="10"/>
      <c r="P68" s="79"/>
      <c r="Q68" s="12"/>
      <c r="R68" s="2"/>
      <c r="S68" s="2"/>
      <c r="T68" s="2"/>
    </row>
    <row r="69" spans="2:20" ht="20.25" customHeight="1" x14ac:dyDescent="0.15">
      <c r="B69" s="21" t="s">
        <v>8</v>
      </c>
      <c r="C69" s="22">
        <v>46352</v>
      </c>
      <c r="D69" s="211"/>
      <c r="E69" s="212"/>
      <c r="F69" s="212"/>
      <c r="G69" s="212"/>
      <c r="H69" s="212"/>
      <c r="I69" s="212"/>
      <c r="J69" s="212"/>
      <c r="K69" s="212"/>
      <c r="L69" s="212"/>
      <c r="M69" s="212"/>
      <c r="N69" s="213"/>
      <c r="O69" s="10"/>
      <c r="P69" s="79"/>
      <c r="Q69" s="12"/>
      <c r="R69" s="2"/>
      <c r="S69" s="2"/>
      <c r="T69" s="2"/>
    </row>
    <row r="70" spans="2:20" ht="20.25" customHeight="1" x14ac:dyDescent="0.15">
      <c r="B70" s="21" t="s">
        <v>9</v>
      </c>
      <c r="C70" s="22">
        <v>46353</v>
      </c>
      <c r="D70" s="211"/>
      <c r="E70" s="212"/>
      <c r="F70" s="212"/>
      <c r="G70" s="212"/>
      <c r="H70" s="212"/>
      <c r="I70" s="212"/>
      <c r="J70" s="212"/>
      <c r="K70" s="212"/>
      <c r="L70" s="212"/>
      <c r="M70" s="212"/>
      <c r="N70" s="213"/>
      <c r="O70" s="10"/>
      <c r="P70" s="79"/>
      <c r="Q70" s="12"/>
      <c r="R70" s="2"/>
      <c r="S70" s="2"/>
      <c r="T70" s="2"/>
    </row>
    <row r="71" spans="2:20" ht="20.25" customHeight="1" x14ac:dyDescent="0.15">
      <c r="B71" s="23" t="s">
        <v>10</v>
      </c>
      <c r="C71" s="24">
        <v>46354</v>
      </c>
      <c r="D71" s="200"/>
      <c r="E71" s="201"/>
      <c r="F71" s="201"/>
      <c r="G71" s="201"/>
      <c r="H71" s="201"/>
      <c r="I71" s="201"/>
      <c r="J71" s="201"/>
      <c r="K71" s="201"/>
      <c r="L71" s="201"/>
      <c r="M71" s="201"/>
      <c r="N71" s="202"/>
      <c r="O71" s="10"/>
      <c r="P71" s="79"/>
      <c r="Q71" s="12"/>
      <c r="R71" s="2"/>
      <c r="S71" s="2"/>
      <c r="T71" s="2"/>
    </row>
    <row r="72" spans="2:20" ht="20.25" customHeight="1" x14ac:dyDescent="0.15">
      <c r="B72" s="23" t="s">
        <v>11</v>
      </c>
      <c r="C72" s="24">
        <v>46355</v>
      </c>
      <c r="D72" s="200"/>
      <c r="E72" s="201"/>
      <c r="F72" s="201"/>
      <c r="G72" s="201"/>
      <c r="H72" s="201"/>
      <c r="I72" s="201"/>
      <c r="J72" s="201"/>
      <c r="K72" s="201"/>
      <c r="L72" s="201"/>
      <c r="M72" s="201"/>
      <c r="N72" s="202"/>
      <c r="O72" s="10"/>
      <c r="P72" s="79"/>
      <c r="Q72" s="12"/>
      <c r="R72" s="2"/>
      <c r="S72" s="2"/>
      <c r="T72" s="2"/>
    </row>
    <row r="73" spans="2:20" ht="20.25" customHeight="1" x14ac:dyDescent="0.15">
      <c r="B73" s="21" t="s">
        <v>5</v>
      </c>
      <c r="C73" s="22">
        <v>46356</v>
      </c>
      <c r="D73" s="164" t="s">
        <v>39</v>
      </c>
      <c r="E73" s="162" t="s">
        <v>39</v>
      </c>
      <c r="F73" s="162" t="s">
        <v>39</v>
      </c>
      <c r="G73" s="162" t="s">
        <v>41</v>
      </c>
      <c r="H73" s="162" t="s">
        <v>41</v>
      </c>
      <c r="J73" s="5"/>
      <c r="K73" s="162" t="s">
        <v>40</v>
      </c>
      <c r="L73" s="162" t="s">
        <v>40</v>
      </c>
      <c r="M73" s="144"/>
      <c r="N73" s="145"/>
      <c r="O73" s="10"/>
      <c r="P73" s="79"/>
      <c r="Q73" s="12"/>
      <c r="R73" s="2"/>
      <c r="S73" s="2"/>
      <c r="T73" s="2"/>
    </row>
    <row r="74" spans="2:20" ht="20.25" customHeight="1" x14ac:dyDescent="0.15">
      <c r="B74" s="21" t="s">
        <v>6</v>
      </c>
      <c r="C74" s="22">
        <v>46357</v>
      </c>
      <c r="D74" s="164" t="s">
        <v>39</v>
      </c>
      <c r="E74" s="162" t="s">
        <v>39</v>
      </c>
      <c r="F74" s="162" t="s">
        <v>39</v>
      </c>
      <c r="G74" s="162" t="s">
        <v>40</v>
      </c>
      <c r="H74" s="162" t="s">
        <v>40</v>
      </c>
      <c r="J74" s="5"/>
      <c r="K74" s="162" t="s">
        <v>41</v>
      </c>
      <c r="L74" s="162" t="s">
        <v>41</v>
      </c>
      <c r="M74" s="144"/>
      <c r="N74" s="145"/>
      <c r="O74" s="10"/>
      <c r="P74" s="79"/>
      <c r="Q74" s="12"/>
      <c r="R74" s="2"/>
      <c r="S74" s="2"/>
      <c r="T74" s="2"/>
    </row>
    <row r="75" spans="2:20" ht="20.25" customHeight="1" x14ac:dyDescent="0.15">
      <c r="B75" s="21" t="s">
        <v>7</v>
      </c>
      <c r="C75" s="22">
        <v>46358</v>
      </c>
      <c r="D75" s="164" t="s">
        <v>39</v>
      </c>
      <c r="E75" s="162" t="s">
        <v>39</v>
      </c>
      <c r="F75" s="162" t="s">
        <v>39</v>
      </c>
      <c r="G75" s="162" t="s">
        <v>40</v>
      </c>
      <c r="H75" s="162" t="s">
        <v>40</v>
      </c>
      <c r="J75" s="162" t="s">
        <v>41</v>
      </c>
      <c r="K75" s="162" t="s">
        <v>41</v>
      </c>
      <c r="L75" s="162" t="s">
        <v>41</v>
      </c>
      <c r="M75" s="144"/>
      <c r="N75" s="145"/>
      <c r="O75" s="10"/>
      <c r="P75" s="79"/>
      <c r="Q75" s="12"/>
      <c r="R75" s="2"/>
      <c r="S75" s="2"/>
      <c r="T75" s="2"/>
    </row>
    <row r="76" spans="2:20" ht="20.25" customHeight="1" x14ac:dyDescent="0.15">
      <c r="B76" s="21" t="s">
        <v>8</v>
      </c>
      <c r="C76" s="22">
        <v>46359</v>
      </c>
      <c r="D76" s="164" t="s">
        <v>42</v>
      </c>
      <c r="E76" s="162" t="s">
        <v>42</v>
      </c>
      <c r="F76" s="162" t="s">
        <v>42</v>
      </c>
      <c r="G76" s="162" t="s">
        <v>40</v>
      </c>
      <c r="H76" s="162" t="s">
        <v>40</v>
      </c>
      <c r="J76" s="162" t="s">
        <v>41</v>
      </c>
      <c r="K76" s="162" t="s">
        <v>41</v>
      </c>
      <c r="L76" s="162" t="s">
        <v>41</v>
      </c>
      <c r="M76" s="144"/>
      <c r="N76" s="145"/>
      <c r="O76" s="10"/>
      <c r="P76" s="79"/>
      <c r="Q76" s="12"/>
      <c r="R76" s="2"/>
      <c r="S76" s="2"/>
      <c r="T76" s="2"/>
    </row>
    <row r="77" spans="2:20" ht="20.25" customHeight="1" x14ac:dyDescent="0.15">
      <c r="B77" s="21" t="s">
        <v>9</v>
      </c>
      <c r="C77" s="22">
        <v>46360</v>
      </c>
      <c r="D77" s="164" t="s">
        <v>40</v>
      </c>
      <c r="E77" s="162" t="s">
        <v>40</v>
      </c>
      <c r="F77" s="162" t="s">
        <v>40</v>
      </c>
      <c r="G77" s="162" t="s">
        <v>40</v>
      </c>
      <c r="H77" s="162" t="s">
        <v>40</v>
      </c>
      <c r="J77" s="162" t="s">
        <v>41</v>
      </c>
      <c r="K77" s="162" t="s">
        <v>41</v>
      </c>
      <c r="L77" s="162" t="s">
        <v>41</v>
      </c>
      <c r="M77" s="144"/>
      <c r="N77" s="145"/>
      <c r="O77" s="10"/>
      <c r="P77" s="79"/>
      <c r="Q77" s="12"/>
      <c r="R77" s="2"/>
      <c r="S77" s="2"/>
      <c r="T77" s="2"/>
    </row>
    <row r="78" spans="2:20" ht="20.25" customHeight="1" x14ac:dyDescent="0.15">
      <c r="B78" s="23" t="s">
        <v>10</v>
      </c>
      <c r="C78" s="24">
        <v>46361</v>
      </c>
      <c r="D78" s="200"/>
      <c r="E78" s="201"/>
      <c r="F78" s="201"/>
      <c r="G78" s="201"/>
      <c r="H78" s="201"/>
      <c r="I78" s="201"/>
      <c r="J78" s="201"/>
      <c r="K78" s="201"/>
      <c r="L78" s="201"/>
      <c r="M78" s="201"/>
      <c r="N78" s="202"/>
      <c r="O78" s="10"/>
      <c r="P78" s="79"/>
      <c r="Q78" s="12"/>
      <c r="R78" s="2"/>
      <c r="S78" s="2"/>
      <c r="T78" s="2"/>
    </row>
    <row r="79" spans="2:20" ht="20.25" customHeight="1" x14ac:dyDescent="0.15">
      <c r="B79" s="23" t="s">
        <v>11</v>
      </c>
      <c r="C79" s="24">
        <v>46362</v>
      </c>
      <c r="D79" s="200"/>
      <c r="E79" s="201"/>
      <c r="F79" s="201"/>
      <c r="G79" s="201"/>
      <c r="H79" s="201"/>
      <c r="I79" s="201"/>
      <c r="J79" s="201"/>
      <c r="K79" s="201"/>
      <c r="L79" s="201"/>
      <c r="M79" s="201"/>
      <c r="N79" s="202"/>
      <c r="O79" s="10"/>
      <c r="P79" s="79"/>
      <c r="Q79" s="12"/>
      <c r="R79" s="2"/>
      <c r="S79" s="2"/>
      <c r="T79" s="2"/>
    </row>
    <row r="80" spans="2:20" ht="20.25" customHeight="1" x14ac:dyDescent="0.15">
      <c r="B80" s="23" t="s">
        <v>5</v>
      </c>
      <c r="C80" s="24">
        <v>46363</v>
      </c>
      <c r="D80" s="200"/>
      <c r="E80" s="201"/>
      <c r="F80" s="201"/>
      <c r="G80" s="201"/>
      <c r="H80" s="201"/>
      <c r="I80" s="201"/>
      <c r="J80" s="201"/>
      <c r="K80" s="201"/>
      <c r="L80" s="201"/>
      <c r="M80" s="201"/>
      <c r="N80" s="202"/>
      <c r="O80" s="10"/>
      <c r="P80" s="79"/>
      <c r="Q80" s="12"/>
      <c r="R80" s="2"/>
      <c r="S80" s="2"/>
      <c r="T80" s="2"/>
    </row>
    <row r="81" spans="2:20" ht="20.25" customHeight="1" x14ac:dyDescent="0.15">
      <c r="B81" s="23" t="s">
        <v>6</v>
      </c>
      <c r="C81" s="24">
        <v>46364</v>
      </c>
      <c r="D81" s="214" t="s">
        <v>98</v>
      </c>
      <c r="E81" s="215"/>
      <c r="F81" s="215"/>
      <c r="G81" s="215"/>
      <c r="H81" s="215"/>
      <c r="I81" s="215"/>
      <c r="J81" s="215"/>
      <c r="K81" s="215"/>
      <c r="L81" s="215"/>
      <c r="M81" s="215"/>
      <c r="N81" s="216"/>
      <c r="O81" s="10"/>
      <c r="P81" s="80"/>
      <c r="Q81" s="10"/>
      <c r="R81" s="2"/>
      <c r="S81" s="2"/>
      <c r="T81" s="2"/>
    </row>
    <row r="82" spans="2:20" ht="20.25" customHeight="1" x14ac:dyDescent="0.15">
      <c r="B82" s="21" t="s">
        <v>7</v>
      </c>
      <c r="C82" s="22">
        <v>46365</v>
      </c>
      <c r="D82" s="269" t="s">
        <v>12</v>
      </c>
      <c r="E82" s="270"/>
      <c r="F82" s="270"/>
      <c r="G82" s="270"/>
      <c r="H82" s="270"/>
      <c r="J82" s="163" t="s">
        <v>40</v>
      </c>
      <c r="K82" s="163" t="s">
        <v>40</v>
      </c>
      <c r="L82" s="163" t="s">
        <v>40</v>
      </c>
      <c r="M82" s="5"/>
      <c r="N82" s="126"/>
      <c r="O82" s="1"/>
      <c r="P82" s="80"/>
      <c r="Q82" s="10"/>
      <c r="R82" s="2"/>
      <c r="S82" s="2"/>
      <c r="T82" s="2"/>
    </row>
    <row r="83" spans="2:20" ht="20.25" customHeight="1" x14ac:dyDescent="0.15">
      <c r="B83" s="21" t="s">
        <v>8</v>
      </c>
      <c r="C83" s="22">
        <v>46366</v>
      </c>
      <c r="D83" s="269"/>
      <c r="E83" s="270"/>
      <c r="F83" s="270"/>
      <c r="G83" s="270"/>
      <c r="H83" s="270"/>
      <c r="J83" s="163" t="s">
        <v>40</v>
      </c>
      <c r="K83" s="163" t="s">
        <v>40</v>
      </c>
      <c r="L83" s="163" t="s">
        <v>40</v>
      </c>
      <c r="M83" s="5"/>
      <c r="N83" s="126"/>
      <c r="O83" s="1"/>
      <c r="P83" s="79"/>
      <c r="Q83" s="12"/>
      <c r="R83" s="2"/>
      <c r="S83" s="2"/>
      <c r="T83" s="2"/>
    </row>
    <row r="84" spans="2:20" ht="20.25" customHeight="1" x14ac:dyDescent="0.15">
      <c r="B84" s="21" t="s">
        <v>9</v>
      </c>
      <c r="C84" s="22">
        <v>46367</v>
      </c>
      <c r="D84" s="269"/>
      <c r="E84" s="270"/>
      <c r="F84" s="270"/>
      <c r="G84" s="270"/>
      <c r="H84" s="270"/>
      <c r="J84" s="163" t="s">
        <v>42</v>
      </c>
      <c r="K84" s="163" t="s">
        <v>42</v>
      </c>
      <c r="L84" s="163" t="s">
        <v>42</v>
      </c>
      <c r="M84" s="5"/>
      <c r="N84" s="126"/>
      <c r="O84" s="10"/>
      <c r="P84" s="79"/>
      <c r="Q84" s="12"/>
      <c r="R84" s="2"/>
      <c r="S84" s="2"/>
      <c r="T84" s="2"/>
    </row>
    <row r="85" spans="2:20" ht="20.25" customHeight="1" x14ac:dyDescent="0.15">
      <c r="B85" s="23" t="s">
        <v>10</v>
      </c>
      <c r="C85" s="24">
        <v>46368</v>
      </c>
      <c r="D85" s="200"/>
      <c r="E85" s="201"/>
      <c r="F85" s="201"/>
      <c r="G85" s="201"/>
      <c r="H85" s="201"/>
      <c r="I85" s="201"/>
      <c r="J85" s="201"/>
      <c r="K85" s="201"/>
      <c r="L85" s="201"/>
      <c r="M85" s="201"/>
      <c r="N85" s="202"/>
      <c r="O85" s="10"/>
      <c r="P85" s="79"/>
      <c r="Q85" s="12"/>
      <c r="R85" s="2"/>
      <c r="S85" s="2"/>
      <c r="T85" s="2"/>
    </row>
    <row r="86" spans="2:20" ht="20.25" customHeight="1" thickBot="1" x14ac:dyDescent="0.2">
      <c r="B86" s="52" t="s">
        <v>11</v>
      </c>
      <c r="C86" s="53">
        <v>46369</v>
      </c>
      <c r="D86" s="217"/>
      <c r="E86" s="218"/>
      <c r="F86" s="218"/>
      <c r="G86" s="218"/>
      <c r="H86" s="218"/>
      <c r="I86" s="218"/>
      <c r="J86" s="218"/>
      <c r="K86" s="218"/>
      <c r="L86" s="218"/>
      <c r="M86" s="218"/>
      <c r="N86" s="219"/>
      <c r="O86" s="10"/>
      <c r="P86" s="79"/>
      <c r="Q86" s="12"/>
      <c r="R86" s="2"/>
      <c r="S86" s="2"/>
      <c r="T86" s="2"/>
    </row>
    <row r="87" spans="2:20" ht="20.25" customHeight="1" x14ac:dyDescent="0.15">
      <c r="B87" s="203" t="s">
        <v>88</v>
      </c>
      <c r="C87" s="204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6"/>
      <c r="P87" s="15"/>
      <c r="Q87" s="2"/>
      <c r="R87" s="2"/>
      <c r="S87" s="2"/>
      <c r="T87" s="2"/>
    </row>
    <row r="88" spans="2:20" ht="20.25" customHeight="1" thickBot="1" x14ac:dyDescent="0.2">
      <c r="B88" s="208"/>
      <c r="C88" s="209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6"/>
      <c r="P88" s="15"/>
      <c r="Q88" s="2"/>
      <c r="R88" s="2"/>
      <c r="S88" s="2"/>
      <c r="T88" s="2"/>
    </row>
    <row r="89" spans="2:20" ht="20.25" customHeight="1" x14ac:dyDescent="0.15">
      <c r="B89" s="25" t="s">
        <v>8</v>
      </c>
      <c r="C89" s="28">
        <v>46394</v>
      </c>
      <c r="D89" s="312" t="s">
        <v>12</v>
      </c>
      <c r="E89" s="313"/>
      <c r="F89" s="313"/>
      <c r="G89" s="313"/>
      <c r="H89" s="313"/>
      <c r="I89" s="313"/>
      <c r="J89" s="313"/>
      <c r="K89" s="313"/>
      <c r="L89" s="313"/>
      <c r="M89" s="313"/>
      <c r="N89" s="314"/>
      <c r="O89" s="1"/>
      <c r="P89" s="15"/>
      <c r="Q89" s="2"/>
      <c r="R89" s="2"/>
      <c r="S89" s="2"/>
      <c r="T89" s="2"/>
    </row>
    <row r="90" spans="2:20" ht="20.25" customHeight="1" x14ac:dyDescent="0.15">
      <c r="B90" s="21" t="s">
        <v>9</v>
      </c>
      <c r="C90" s="22">
        <v>46395</v>
      </c>
      <c r="D90" s="315"/>
      <c r="E90" s="316"/>
      <c r="F90" s="316"/>
      <c r="G90" s="316"/>
      <c r="H90" s="316"/>
      <c r="I90" s="316"/>
      <c r="J90" s="316"/>
      <c r="K90" s="316"/>
      <c r="L90" s="316"/>
      <c r="M90" s="316"/>
      <c r="N90" s="317"/>
      <c r="O90" s="1"/>
      <c r="P90" s="15"/>
      <c r="Q90" s="2"/>
      <c r="R90" s="2"/>
      <c r="S90" s="2"/>
      <c r="T90" s="2"/>
    </row>
    <row r="91" spans="2:20" ht="20.25" customHeight="1" x14ac:dyDescent="0.15">
      <c r="B91" s="23" t="s">
        <v>10</v>
      </c>
      <c r="C91" s="24">
        <v>46396</v>
      </c>
      <c r="D91" s="200"/>
      <c r="E91" s="201"/>
      <c r="F91" s="201"/>
      <c r="G91" s="201"/>
      <c r="H91" s="201"/>
      <c r="I91" s="201"/>
      <c r="J91" s="201"/>
      <c r="K91" s="201"/>
      <c r="L91" s="201"/>
      <c r="M91" s="201"/>
      <c r="N91" s="202"/>
      <c r="P91" s="15"/>
      <c r="Q91" s="2"/>
      <c r="R91" s="2"/>
      <c r="S91" s="2"/>
      <c r="T91" s="2"/>
    </row>
    <row r="92" spans="2:20" ht="20.25" customHeight="1" x14ac:dyDescent="0.15">
      <c r="B92" s="23" t="s">
        <v>11</v>
      </c>
      <c r="C92" s="24">
        <v>46397</v>
      </c>
      <c r="D92" s="200"/>
      <c r="E92" s="201"/>
      <c r="F92" s="201"/>
      <c r="G92" s="201"/>
      <c r="H92" s="201"/>
      <c r="I92" s="201"/>
      <c r="J92" s="201"/>
      <c r="K92" s="201"/>
      <c r="L92" s="201"/>
      <c r="M92" s="201"/>
      <c r="N92" s="202"/>
      <c r="P92" s="15"/>
      <c r="Q92" s="2"/>
      <c r="R92" s="2"/>
      <c r="S92" s="2"/>
      <c r="T92" s="2"/>
    </row>
    <row r="93" spans="2:20" ht="20.25" customHeight="1" x14ac:dyDescent="0.15">
      <c r="B93" s="21" t="s">
        <v>5</v>
      </c>
      <c r="C93" s="22">
        <v>46398</v>
      </c>
      <c r="D93" s="128"/>
      <c r="J93" s="5"/>
      <c r="K93" s="5"/>
      <c r="L93" s="5"/>
      <c r="M93" s="5"/>
      <c r="N93" s="126"/>
      <c r="O93" s="1"/>
      <c r="P93" s="15"/>
      <c r="Q93" s="2"/>
      <c r="R93" s="2"/>
      <c r="S93" s="2"/>
      <c r="T93" s="2"/>
    </row>
    <row r="94" spans="2:20" ht="20.25" customHeight="1" x14ac:dyDescent="0.15">
      <c r="B94" s="21" t="s">
        <v>6</v>
      </c>
      <c r="C94" s="22">
        <v>46399</v>
      </c>
      <c r="D94" s="128"/>
      <c r="E94" s="130"/>
      <c r="F94" s="130"/>
      <c r="J94" s="130"/>
      <c r="K94" s="130"/>
      <c r="L94" s="5"/>
      <c r="M94" s="5"/>
      <c r="N94" s="126"/>
      <c r="O94" s="1"/>
      <c r="P94" s="15"/>
      <c r="Q94" s="2"/>
      <c r="R94" s="2"/>
      <c r="S94" s="2"/>
      <c r="T94" s="2"/>
    </row>
    <row r="95" spans="2:20" ht="20.25" customHeight="1" x14ac:dyDescent="0.15">
      <c r="B95" s="21" t="s">
        <v>7</v>
      </c>
      <c r="C95" s="22">
        <v>46400</v>
      </c>
      <c r="D95" s="128"/>
      <c r="H95" s="54"/>
      <c r="J95" s="5"/>
      <c r="K95" s="5"/>
      <c r="L95" s="5"/>
      <c r="M95" s="54"/>
      <c r="N95" s="142"/>
      <c r="P95" s="15"/>
      <c r="Q95" s="2"/>
      <c r="R95" s="2"/>
      <c r="S95" s="2"/>
      <c r="T95" s="2"/>
    </row>
    <row r="96" spans="2:20" ht="20.25" customHeight="1" x14ac:dyDescent="0.15">
      <c r="B96" s="21" t="s">
        <v>8</v>
      </c>
      <c r="C96" s="22">
        <v>46401</v>
      </c>
      <c r="D96" s="128"/>
      <c r="J96" s="5"/>
      <c r="K96" s="5"/>
      <c r="L96" s="5"/>
      <c r="M96" s="54"/>
      <c r="N96" s="142"/>
      <c r="P96" s="15"/>
      <c r="Q96" s="2"/>
      <c r="R96" s="2"/>
      <c r="S96" s="2"/>
      <c r="T96" s="2"/>
    </row>
    <row r="97" spans="2:20" ht="20.25" customHeight="1" thickBot="1" x14ac:dyDescent="0.2">
      <c r="B97" s="26" t="s">
        <v>9</v>
      </c>
      <c r="C97" s="132">
        <v>46402</v>
      </c>
      <c r="D97" s="133"/>
      <c r="E97" s="124"/>
      <c r="F97" s="124"/>
      <c r="G97" s="124"/>
      <c r="H97" s="124"/>
      <c r="I97" s="124"/>
      <c r="J97" s="131"/>
      <c r="K97" s="124"/>
      <c r="L97" s="124"/>
      <c r="M97" s="58"/>
      <c r="N97" s="143"/>
      <c r="P97" s="15"/>
      <c r="Q97" s="2"/>
      <c r="R97" s="2"/>
      <c r="S97" s="2"/>
      <c r="T97" s="2"/>
    </row>
    <row r="98" spans="2:20" ht="20.25" customHeight="1" x14ac:dyDescent="0.15">
      <c r="B98" s="203" t="s">
        <v>87</v>
      </c>
      <c r="C98" s="204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6"/>
      <c r="P98" s="15"/>
      <c r="Q98" s="2"/>
      <c r="R98" s="2"/>
      <c r="S98" s="2"/>
      <c r="T98" s="2"/>
    </row>
    <row r="99" spans="2:20" ht="20.25" customHeight="1" thickBot="1" x14ac:dyDescent="0.2">
      <c r="B99" s="208"/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10"/>
      <c r="P99" s="15"/>
      <c r="Q99" s="2"/>
      <c r="R99" s="2"/>
      <c r="S99" s="2"/>
      <c r="T99" s="2"/>
    </row>
    <row r="100" spans="2:20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20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20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20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20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20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20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20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20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20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20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20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20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x14ac:dyDescent="0.2">
      <c r="B920" s="6"/>
      <c r="C920" s="6"/>
      <c r="D920" s="6"/>
      <c r="E920" s="6"/>
      <c r="F920" s="6"/>
      <c r="G920" s="6"/>
      <c r="H920" s="6"/>
      <c r="I920" s="6"/>
      <c r="J920" s="7"/>
      <c r="K920" s="7"/>
      <c r="L920" s="7"/>
    </row>
  </sheetData>
  <mergeCells count="50">
    <mergeCell ref="D92:N92"/>
    <mergeCell ref="B87:N88"/>
    <mergeCell ref="B98:N99"/>
    <mergeCell ref="D91:N91"/>
    <mergeCell ref="D82:H84"/>
    <mergeCell ref="D89:N90"/>
    <mergeCell ref="D65:N65"/>
    <mergeCell ref="D66:N70"/>
    <mergeCell ref="D71:N71"/>
    <mergeCell ref="D72:N72"/>
    <mergeCell ref="D78:N78"/>
    <mergeCell ref="D50:N50"/>
    <mergeCell ref="D51:N51"/>
    <mergeCell ref="D57:N57"/>
    <mergeCell ref="D58:N58"/>
    <mergeCell ref="D64:N64"/>
    <mergeCell ref="D36:N36"/>
    <mergeCell ref="D37:N37"/>
    <mergeCell ref="D38:N42"/>
    <mergeCell ref="D43:N43"/>
    <mergeCell ref="D44:N44"/>
    <mergeCell ref="D24:N28"/>
    <mergeCell ref="D29:N29"/>
    <mergeCell ref="D30:N30"/>
    <mergeCell ref="D15:N15"/>
    <mergeCell ref="D16:N16"/>
    <mergeCell ref="D22:N22"/>
    <mergeCell ref="D23:N23"/>
    <mergeCell ref="D79:N79"/>
    <mergeCell ref="D80:N80"/>
    <mergeCell ref="D81:N81"/>
    <mergeCell ref="D85:N85"/>
    <mergeCell ref="D86:N86"/>
    <mergeCell ref="B2:N2"/>
    <mergeCell ref="B3:N3"/>
    <mergeCell ref="B4:N4"/>
    <mergeCell ref="B5:N5"/>
    <mergeCell ref="M6:N10"/>
    <mergeCell ref="J6:K6"/>
    <mergeCell ref="B6:C7"/>
    <mergeCell ref="D6:D7"/>
    <mergeCell ref="E6:G6"/>
    <mergeCell ref="L6:L10"/>
    <mergeCell ref="H6:I6"/>
    <mergeCell ref="B10:C10"/>
    <mergeCell ref="B12:C12"/>
    <mergeCell ref="B8:C8"/>
    <mergeCell ref="B9:C9"/>
    <mergeCell ref="D13:N14"/>
    <mergeCell ref="B11:N11"/>
  </mergeCells>
  <pageMargins left="0.7" right="0.7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765D-51F8-C74F-AA21-49CA0086A26F}">
  <sheetPr>
    <tabColor rgb="FFFF0000"/>
  </sheetPr>
  <dimension ref="B1:T927"/>
  <sheetViews>
    <sheetView topLeftCell="A80" zoomScale="61" zoomScaleNormal="85" workbookViewId="0">
      <selection activeCell="B89" sqref="B89:C97"/>
    </sheetView>
  </sheetViews>
  <sheetFormatPr baseColWidth="10" defaultColWidth="8.83203125" defaultRowHeight="15" x14ac:dyDescent="0.2"/>
  <cols>
    <col min="2" max="9" width="20.83203125" style="5" customWidth="1"/>
    <col min="10" max="12" width="20.83203125" style="8" customWidth="1"/>
    <col min="13" max="14" width="20.83203125" customWidth="1"/>
    <col min="15" max="15" width="8.33203125" customWidth="1"/>
    <col min="16" max="16" width="20.83203125" style="69" customWidth="1"/>
    <col min="17" max="20" width="15.83203125" customWidth="1"/>
  </cols>
  <sheetData>
    <row r="1" spans="2:20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20" s="2" customFormat="1" ht="25" customHeight="1" x14ac:dyDescent="0.15">
      <c r="B2" s="225" t="s">
        <v>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118"/>
      <c r="P2" s="70"/>
      <c r="Q2" s="29"/>
      <c r="R2" s="29"/>
      <c r="S2" s="29"/>
      <c r="T2" s="29"/>
    </row>
    <row r="3" spans="2:20" s="2" customFormat="1" ht="25" customHeight="1" x14ac:dyDescent="0.15">
      <c r="B3" s="228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  <c r="O3" s="119"/>
      <c r="P3" s="70"/>
      <c r="Q3" s="29"/>
      <c r="R3" s="29"/>
      <c r="S3" s="29"/>
      <c r="T3" s="29"/>
    </row>
    <row r="4" spans="2:20" s="2" customFormat="1" ht="25" customHeight="1" thickBot="1" x14ac:dyDescent="0.2">
      <c r="B4" s="231" t="s">
        <v>43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3"/>
      <c r="O4" s="120"/>
      <c r="P4" s="70"/>
      <c r="Q4" s="29"/>
      <c r="R4" s="29"/>
      <c r="S4" s="29"/>
      <c r="T4" s="29"/>
    </row>
    <row r="5" spans="2:20" s="2" customFormat="1" ht="40" customHeight="1" thickBot="1" x14ac:dyDescent="0.2">
      <c r="B5" s="234" t="s">
        <v>60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6"/>
      <c r="O5" s="118"/>
      <c r="P5" s="70"/>
      <c r="Q5" s="29"/>
      <c r="R5" s="29"/>
      <c r="S5" s="29"/>
      <c r="T5" s="29"/>
    </row>
    <row r="6" spans="2:20" s="2" customFormat="1" ht="30" customHeight="1" x14ac:dyDescent="0.15">
      <c r="B6" s="243" t="s">
        <v>2</v>
      </c>
      <c r="C6" s="244"/>
      <c r="D6" s="249" t="s">
        <v>33</v>
      </c>
      <c r="E6" s="251" t="s">
        <v>46</v>
      </c>
      <c r="F6" s="251"/>
      <c r="G6" s="251"/>
      <c r="H6" s="252" t="s">
        <v>22</v>
      </c>
      <c r="I6" s="252"/>
      <c r="J6" s="253" t="s">
        <v>23</v>
      </c>
      <c r="K6" s="253"/>
      <c r="L6" s="254" t="s">
        <v>96</v>
      </c>
      <c r="M6" s="237" t="s">
        <v>57</v>
      </c>
      <c r="N6" s="238"/>
      <c r="O6" s="121"/>
      <c r="P6" s="70"/>
      <c r="Q6" s="29"/>
      <c r="R6" s="29"/>
      <c r="S6" s="29"/>
      <c r="T6" s="29"/>
    </row>
    <row r="7" spans="2:20" s="2" customFormat="1" ht="49" customHeight="1" x14ac:dyDescent="0.15">
      <c r="B7" s="245"/>
      <c r="C7" s="246"/>
      <c r="D7" s="250"/>
      <c r="E7" s="13" t="s">
        <v>47</v>
      </c>
      <c r="F7" s="4" t="s">
        <v>48</v>
      </c>
      <c r="G7" s="16" t="s">
        <v>49</v>
      </c>
      <c r="H7" s="3" t="s">
        <v>50</v>
      </c>
      <c r="I7" s="11" t="s">
        <v>51</v>
      </c>
      <c r="J7" s="14" t="s">
        <v>52</v>
      </c>
      <c r="K7" s="9" t="s">
        <v>53</v>
      </c>
      <c r="L7" s="255"/>
      <c r="M7" s="239"/>
      <c r="N7" s="240"/>
      <c r="O7" s="121"/>
      <c r="P7" s="70"/>
      <c r="Q7" s="29"/>
      <c r="R7" s="29"/>
      <c r="S7" s="29"/>
      <c r="T7" s="29"/>
    </row>
    <row r="8" spans="2:20" s="2" customFormat="1" ht="45" customHeight="1" x14ac:dyDescent="0.15">
      <c r="B8" s="245" t="s">
        <v>3</v>
      </c>
      <c r="C8" s="246"/>
      <c r="D8" s="33" t="s">
        <v>63</v>
      </c>
      <c r="E8" s="33" t="s">
        <v>79</v>
      </c>
      <c r="F8" s="33" t="s">
        <v>68</v>
      </c>
      <c r="G8" s="33" t="s">
        <v>83</v>
      </c>
      <c r="H8" s="32" t="s">
        <v>72</v>
      </c>
      <c r="I8" s="32" t="s">
        <v>75</v>
      </c>
      <c r="J8" s="33" t="s">
        <v>66</v>
      </c>
      <c r="K8" s="82" t="s">
        <v>70</v>
      </c>
      <c r="L8" s="255"/>
      <c r="M8" s="239"/>
      <c r="N8" s="240"/>
      <c r="O8" s="121"/>
      <c r="P8" s="70"/>
      <c r="Q8" s="29"/>
      <c r="R8" s="29"/>
      <c r="S8" s="29"/>
      <c r="T8" s="29"/>
    </row>
    <row r="9" spans="2:20" s="2" customFormat="1" ht="30" customHeight="1" x14ac:dyDescent="0.15">
      <c r="B9" s="245" t="s">
        <v>13</v>
      </c>
      <c r="C9" s="246"/>
      <c r="D9" s="81" t="s">
        <v>54</v>
      </c>
      <c r="E9" s="81" t="s">
        <v>55</v>
      </c>
      <c r="F9" s="81" t="s">
        <v>44</v>
      </c>
      <c r="G9" s="81" t="s">
        <v>56</v>
      </c>
      <c r="H9" s="81" t="s">
        <v>55</v>
      </c>
      <c r="I9" s="34" t="s">
        <v>44</v>
      </c>
      <c r="J9" s="81" t="s">
        <v>54</v>
      </c>
      <c r="K9" s="34" t="s">
        <v>44</v>
      </c>
      <c r="L9" s="255"/>
      <c r="M9" s="239"/>
      <c r="N9" s="240"/>
      <c r="O9" s="121"/>
      <c r="P9" s="70"/>
      <c r="Q9" s="29"/>
      <c r="R9" s="29"/>
      <c r="S9" s="29"/>
      <c r="T9" s="29"/>
    </row>
    <row r="10" spans="2:20" s="2" customFormat="1" ht="70" customHeight="1" thickBot="1" x14ac:dyDescent="0.2">
      <c r="B10" s="247" t="s">
        <v>14</v>
      </c>
      <c r="C10" s="248"/>
      <c r="D10" s="125" t="s">
        <v>90</v>
      </c>
      <c r="E10" s="125" t="s">
        <v>91</v>
      </c>
      <c r="F10" s="35" t="s">
        <v>45</v>
      </c>
      <c r="G10" s="35" t="s">
        <v>45</v>
      </c>
      <c r="H10" s="125" t="s">
        <v>91</v>
      </c>
      <c r="I10" s="35" t="s">
        <v>45</v>
      </c>
      <c r="J10" s="125" t="s">
        <v>90</v>
      </c>
      <c r="K10" s="35" t="s">
        <v>45</v>
      </c>
      <c r="L10" s="256"/>
      <c r="M10" s="241"/>
      <c r="N10" s="242"/>
      <c r="O10" s="121"/>
      <c r="P10" s="70"/>
      <c r="Q10" s="29"/>
      <c r="R10" s="29"/>
      <c r="S10" s="29"/>
      <c r="T10" s="29"/>
    </row>
    <row r="11" spans="2:20" s="2" customFormat="1" ht="45" customHeight="1" thickBot="1" x14ac:dyDescent="0.2">
      <c r="B11" s="257" t="s">
        <v>93</v>
      </c>
      <c r="C11" s="258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60"/>
      <c r="O11" s="122"/>
      <c r="P11" s="71"/>
      <c r="Q11" s="66" t="s">
        <v>35</v>
      </c>
      <c r="R11" s="66" t="s">
        <v>36</v>
      </c>
      <c r="S11" s="67" t="s">
        <v>37</v>
      </c>
      <c r="T11" s="67" t="s">
        <v>38</v>
      </c>
    </row>
    <row r="12" spans="2:20" s="2" customFormat="1" ht="20.25" customHeight="1" thickBot="1" x14ac:dyDescent="0.2">
      <c r="B12" s="264" t="s">
        <v>4</v>
      </c>
      <c r="C12" s="265"/>
      <c r="D12" s="100" t="s">
        <v>24</v>
      </c>
      <c r="E12" s="101" t="s">
        <v>25</v>
      </c>
      <c r="F12" s="101" t="s">
        <v>26</v>
      </c>
      <c r="G12" s="101" t="s">
        <v>27</v>
      </c>
      <c r="H12" s="101" t="s">
        <v>28</v>
      </c>
      <c r="I12" s="101" t="s">
        <v>29</v>
      </c>
      <c r="J12" s="101" t="s">
        <v>30</v>
      </c>
      <c r="K12" s="102" t="s">
        <v>31</v>
      </c>
      <c r="L12" s="102" t="s">
        <v>32</v>
      </c>
      <c r="M12" s="102" t="s">
        <v>85</v>
      </c>
      <c r="N12" s="103" t="s">
        <v>86</v>
      </c>
      <c r="P12" s="72" t="s">
        <v>16</v>
      </c>
      <c r="Q12" s="65">
        <v>22</v>
      </c>
      <c r="R12" s="65">
        <f>COUNTIF($B$13:$L$99,"Farmacol. Clin.")</f>
        <v>22</v>
      </c>
      <c r="S12" s="65">
        <v>25</v>
      </c>
      <c r="T12" s="65">
        <f>COUNTIF($B$13:$N$99,"ADI Farmacologia")</f>
        <v>15</v>
      </c>
    </row>
    <row r="13" spans="2:20" s="2" customFormat="1" ht="19.5" customHeight="1" x14ac:dyDescent="0.15">
      <c r="B13" s="25" t="s">
        <v>8</v>
      </c>
      <c r="C13" s="28">
        <v>46296</v>
      </c>
      <c r="D13" s="89" t="s">
        <v>18</v>
      </c>
      <c r="E13" s="90" t="s">
        <v>18</v>
      </c>
      <c r="F13" s="90" t="s">
        <v>18</v>
      </c>
      <c r="G13" s="91" t="s">
        <v>16</v>
      </c>
      <c r="H13" s="91" t="s">
        <v>16</v>
      </c>
      <c r="I13" s="92"/>
      <c r="J13" s="93" t="s">
        <v>89</v>
      </c>
      <c r="K13" s="93" t="s">
        <v>89</v>
      </c>
      <c r="L13" s="93" t="s">
        <v>89</v>
      </c>
      <c r="M13" s="94"/>
      <c r="N13" s="95"/>
      <c r="P13" s="73" t="s">
        <v>15</v>
      </c>
      <c r="Q13" s="65">
        <v>37</v>
      </c>
      <c r="R13" s="65">
        <f>COUNTIF($B$13:$L$99,"Mal. Sist. Endocrino")</f>
        <v>37</v>
      </c>
      <c r="S13" s="65">
        <v>50</v>
      </c>
      <c r="T13" s="65">
        <f>COUNTIF($B$13:$N$99,"ADI Endocrino")</f>
        <v>25</v>
      </c>
    </row>
    <row r="14" spans="2:20" s="2" customFormat="1" ht="19.5" customHeight="1" x14ac:dyDescent="0.15">
      <c r="B14" s="21" t="s">
        <v>9</v>
      </c>
      <c r="C14" s="22">
        <v>46297</v>
      </c>
      <c r="D14" s="96" t="s">
        <v>18</v>
      </c>
      <c r="E14" s="44" t="s">
        <v>18</v>
      </c>
      <c r="F14" s="44" t="s">
        <v>18</v>
      </c>
      <c r="G14" s="37" t="s">
        <v>16</v>
      </c>
      <c r="H14" s="37" t="s">
        <v>16</v>
      </c>
      <c r="I14" s="5"/>
      <c r="J14" s="41"/>
      <c r="K14" s="38" t="s">
        <v>89</v>
      </c>
      <c r="L14" s="38" t="s">
        <v>89</v>
      </c>
      <c r="M14" s="39"/>
      <c r="N14" s="50"/>
      <c r="P14" s="74" t="s">
        <v>21</v>
      </c>
      <c r="Q14" s="65">
        <v>14</v>
      </c>
      <c r="R14" s="65">
        <f>COUNTIF($B$13:$L$99,"Endocrinochirurgia")</f>
        <v>14</v>
      </c>
      <c r="S14" s="27"/>
      <c r="T14" s="27"/>
    </row>
    <row r="15" spans="2:20" s="2" customFormat="1" ht="20.25" customHeight="1" x14ac:dyDescent="0.15">
      <c r="B15" s="23" t="s">
        <v>10</v>
      </c>
      <c r="C15" s="24">
        <v>46298</v>
      </c>
      <c r="D15" s="266"/>
      <c r="E15" s="267"/>
      <c r="F15" s="267"/>
      <c r="G15" s="267"/>
      <c r="H15" s="267"/>
      <c r="I15" s="267"/>
      <c r="J15" s="267"/>
      <c r="K15" s="267"/>
      <c r="L15" s="267"/>
      <c r="M15" s="267"/>
      <c r="N15" s="268"/>
      <c r="P15" s="68" t="s">
        <v>34</v>
      </c>
      <c r="Q15" s="65">
        <v>7</v>
      </c>
      <c r="R15" s="65">
        <f>COUNTIF($B$13:$L$99,"Scienze Nutrizione")</f>
        <v>7</v>
      </c>
      <c r="S15" s="27"/>
      <c r="T15" s="27"/>
    </row>
    <row r="16" spans="2:20" s="2" customFormat="1" ht="20.25" customHeight="1" x14ac:dyDescent="0.15">
      <c r="B16" s="23" t="s">
        <v>11</v>
      </c>
      <c r="C16" s="24">
        <v>46299</v>
      </c>
      <c r="D16" s="214" t="s">
        <v>98</v>
      </c>
      <c r="E16" s="215"/>
      <c r="F16" s="215"/>
      <c r="G16" s="215"/>
      <c r="H16" s="215"/>
      <c r="I16" s="215"/>
      <c r="J16" s="215"/>
      <c r="K16" s="215"/>
      <c r="L16" s="215"/>
      <c r="M16" s="215"/>
      <c r="N16" s="216"/>
      <c r="P16" s="75" t="s">
        <v>18</v>
      </c>
      <c r="Q16" s="65">
        <v>37</v>
      </c>
      <c r="R16" s="65">
        <f>COUNTIF($B$13:$L$99,"Mal. Infettive")</f>
        <v>37</v>
      </c>
      <c r="S16" s="65">
        <v>50</v>
      </c>
      <c r="T16" s="65">
        <f>COUNTIF($B$13:$N$99,"ADI Infettive")</f>
        <v>25</v>
      </c>
    </row>
    <row r="17" spans="2:20" s="2" customFormat="1" ht="20.25" customHeight="1" x14ac:dyDescent="0.15">
      <c r="B17" s="21" t="s">
        <v>5</v>
      </c>
      <c r="C17" s="22">
        <v>46300</v>
      </c>
      <c r="D17" s="154" t="s">
        <v>18</v>
      </c>
      <c r="E17" s="151" t="s">
        <v>18</v>
      </c>
      <c r="F17" s="151" t="s">
        <v>18</v>
      </c>
      <c r="G17" s="170" t="s">
        <v>15</v>
      </c>
      <c r="H17" s="170" t="s">
        <v>15</v>
      </c>
      <c r="I17" s="170" t="s">
        <v>15</v>
      </c>
      <c r="J17" s="147"/>
      <c r="K17" s="155" t="s">
        <v>89</v>
      </c>
      <c r="L17" s="155" t="s">
        <v>89</v>
      </c>
      <c r="M17" s="185"/>
      <c r="N17" s="142"/>
      <c r="O17" s="123"/>
      <c r="P17" s="76" t="s">
        <v>17</v>
      </c>
      <c r="Q17" s="65">
        <v>14</v>
      </c>
      <c r="R17" s="65">
        <f>COUNTIF($B$13:$L$99,"Mal. Cutanee e veneree")</f>
        <v>14</v>
      </c>
      <c r="S17" s="27"/>
      <c r="T17" s="27"/>
    </row>
    <row r="18" spans="2:20" s="2" customFormat="1" ht="20.25" customHeight="1" x14ac:dyDescent="0.15">
      <c r="B18" s="21" t="s">
        <v>6</v>
      </c>
      <c r="C18" s="22">
        <v>46301</v>
      </c>
      <c r="D18" s="154" t="s">
        <v>18</v>
      </c>
      <c r="E18" s="151" t="s">
        <v>18</v>
      </c>
      <c r="F18" s="151" t="s">
        <v>18</v>
      </c>
      <c r="G18" s="170" t="s">
        <v>15</v>
      </c>
      <c r="H18" s="170" t="s">
        <v>15</v>
      </c>
      <c r="I18" s="156"/>
      <c r="J18" s="153" t="s">
        <v>19</v>
      </c>
      <c r="K18" s="153" t="s">
        <v>19</v>
      </c>
      <c r="L18" s="153" t="s">
        <v>19</v>
      </c>
      <c r="M18" s="185"/>
      <c r="N18" s="142"/>
      <c r="O18" s="123"/>
      <c r="P18" s="77" t="s">
        <v>20</v>
      </c>
      <c r="Q18" s="65">
        <v>22</v>
      </c>
      <c r="R18" s="65">
        <f>COUNTIF($B$13:$L$99,"Mal. App. Digerente")</f>
        <v>22</v>
      </c>
      <c r="S18" s="65">
        <v>25</v>
      </c>
      <c r="T18" s="65">
        <f>COUNTIF($B$13:$N$99,"ADI Digerente")</f>
        <v>15</v>
      </c>
    </row>
    <row r="19" spans="2:20" s="2" customFormat="1" ht="20.25" customHeight="1" x14ac:dyDescent="0.15">
      <c r="B19" s="21" t="s">
        <v>7</v>
      </c>
      <c r="C19" s="22">
        <v>46302</v>
      </c>
      <c r="D19" s="154" t="s">
        <v>18</v>
      </c>
      <c r="E19" s="151" t="s">
        <v>18</v>
      </c>
      <c r="F19" s="151" t="s">
        <v>18</v>
      </c>
      <c r="G19" s="170" t="s">
        <v>15</v>
      </c>
      <c r="H19" s="170" t="s">
        <v>15</v>
      </c>
      <c r="I19" s="157"/>
      <c r="J19" s="153" t="s">
        <v>19</v>
      </c>
      <c r="K19" s="153" t="s">
        <v>19</v>
      </c>
      <c r="L19" s="153" t="s">
        <v>19</v>
      </c>
      <c r="M19" s="185"/>
      <c r="N19" s="142"/>
      <c r="O19" s="123"/>
      <c r="P19" s="78" t="s">
        <v>19</v>
      </c>
      <c r="Q19" s="65">
        <v>14</v>
      </c>
      <c r="R19" s="65">
        <f>COUNTIF($B$13:$L$99,"Chir. App. Digerente")</f>
        <v>14</v>
      </c>
      <c r="S19" s="27"/>
      <c r="T19" s="27"/>
    </row>
    <row r="20" spans="2:20" s="2" customFormat="1" ht="20.25" customHeight="1" x14ac:dyDescent="0.15">
      <c r="B20" s="21" t="s">
        <v>8</v>
      </c>
      <c r="C20" s="22">
        <v>46303</v>
      </c>
      <c r="D20" s="154" t="s">
        <v>18</v>
      </c>
      <c r="E20" s="151" t="s">
        <v>18</v>
      </c>
      <c r="F20" s="151" t="s">
        <v>18</v>
      </c>
      <c r="G20" s="170" t="s">
        <v>15</v>
      </c>
      <c r="H20" s="170" t="s">
        <v>15</v>
      </c>
      <c r="I20" s="157"/>
      <c r="J20" s="153" t="s">
        <v>19</v>
      </c>
      <c r="K20" s="153" t="s">
        <v>19</v>
      </c>
      <c r="L20" s="153" t="s">
        <v>19</v>
      </c>
      <c r="M20" s="185"/>
      <c r="N20" s="142"/>
      <c r="O20" s="123"/>
      <c r="P20" s="15"/>
    </row>
    <row r="21" spans="2:20" s="2" customFormat="1" ht="20.25" customHeight="1" x14ac:dyDescent="0.15">
      <c r="B21" s="21" t="s">
        <v>9</v>
      </c>
      <c r="C21" s="22">
        <v>46304</v>
      </c>
      <c r="D21" s="154" t="s">
        <v>18</v>
      </c>
      <c r="E21" s="151" t="s">
        <v>18</v>
      </c>
      <c r="F21" s="151" t="s">
        <v>18</v>
      </c>
      <c r="G21" s="170" t="s">
        <v>15</v>
      </c>
      <c r="H21" s="170" t="s">
        <v>15</v>
      </c>
      <c r="I21" s="157"/>
      <c r="J21" s="153" t="s">
        <v>19</v>
      </c>
      <c r="K21" s="153" t="s">
        <v>19</v>
      </c>
      <c r="L21" s="153" t="s">
        <v>19</v>
      </c>
      <c r="M21" s="185"/>
      <c r="N21" s="142"/>
      <c r="O21" s="123"/>
      <c r="P21" s="15"/>
    </row>
    <row r="22" spans="2:20" s="2" customFormat="1" ht="20.25" customHeight="1" x14ac:dyDescent="0.15">
      <c r="B22" s="23" t="s">
        <v>10</v>
      </c>
      <c r="C22" s="24">
        <v>46305</v>
      </c>
      <c r="D22" s="266"/>
      <c r="E22" s="267"/>
      <c r="F22" s="267"/>
      <c r="G22" s="267"/>
      <c r="H22" s="267"/>
      <c r="I22" s="267"/>
      <c r="J22" s="267"/>
      <c r="K22" s="267"/>
      <c r="L22" s="267"/>
      <c r="M22" s="267"/>
      <c r="N22" s="268"/>
      <c r="P22" s="15"/>
    </row>
    <row r="23" spans="2:20" s="2" customFormat="1" ht="20.25" customHeight="1" x14ac:dyDescent="0.15">
      <c r="B23" s="23" t="s">
        <v>11</v>
      </c>
      <c r="C23" s="24">
        <v>46306</v>
      </c>
      <c r="D23" s="266"/>
      <c r="E23" s="267"/>
      <c r="F23" s="267"/>
      <c r="G23" s="267"/>
      <c r="H23" s="267"/>
      <c r="I23" s="267"/>
      <c r="J23" s="267"/>
      <c r="K23" s="267"/>
      <c r="L23" s="267"/>
      <c r="M23" s="267"/>
      <c r="N23" s="268"/>
      <c r="P23" s="15"/>
    </row>
    <row r="24" spans="2:20" s="2" customFormat="1" ht="20.25" customHeight="1" x14ac:dyDescent="0.15">
      <c r="B24" s="21" t="s">
        <v>5</v>
      </c>
      <c r="C24" s="22">
        <v>46307</v>
      </c>
      <c r="D24" s="96" t="s">
        <v>18</v>
      </c>
      <c r="E24" s="44" t="s">
        <v>18</v>
      </c>
      <c r="F24" s="44" t="s">
        <v>18</v>
      </c>
      <c r="G24" s="37" t="s">
        <v>16</v>
      </c>
      <c r="H24" s="37" t="s">
        <v>16</v>
      </c>
      <c r="I24" s="54"/>
      <c r="J24" s="40" t="s">
        <v>19</v>
      </c>
      <c r="K24" s="40" t="s">
        <v>19</v>
      </c>
      <c r="L24" s="54"/>
      <c r="M24" s="39"/>
      <c r="N24" s="50"/>
    </row>
    <row r="25" spans="2:20" s="2" customFormat="1" ht="20.25" customHeight="1" x14ac:dyDescent="0.15">
      <c r="B25" s="21" t="s">
        <v>6</v>
      </c>
      <c r="C25" s="22">
        <v>46308</v>
      </c>
      <c r="D25" s="96" t="s">
        <v>18</v>
      </c>
      <c r="E25" s="44" t="s">
        <v>18</v>
      </c>
      <c r="F25" s="44" t="s">
        <v>18</v>
      </c>
      <c r="G25" s="37" t="s">
        <v>16</v>
      </c>
      <c r="H25" s="37" t="s">
        <v>16</v>
      </c>
      <c r="I25" s="54"/>
      <c r="J25" s="45" t="s">
        <v>21</v>
      </c>
      <c r="K25" s="45" t="s">
        <v>21</v>
      </c>
      <c r="L25" s="45" t="s">
        <v>21</v>
      </c>
      <c r="M25" s="39"/>
      <c r="N25" s="50"/>
    </row>
    <row r="26" spans="2:20" s="2" customFormat="1" ht="20.25" customHeight="1" x14ac:dyDescent="0.15">
      <c r="B26" s="21" t="s">
        <v>7</v>
      </c>
      <c r="C26" s="22">
        <v>46309</v>
      </c>
      <c r="D26" s="96" t="s">
        <v>18</v>
      </c>
      <c r="E26" s="44" t="s">
        <v>18</v>
      </c>
      <c r="F26" s="44" t="s">
        <v>18</v>
      </c>
      <c r="G26" s="37" t="s">
        <v>16</v>
      </c>
      <c r="H26" s="37" t="s">
        <v>16</v>
      </c>
      <c r="I26" s="54"/>
      <c r="J26" s="45" t="s">
        <v>21</v>
      </c>
      <c r="K26" s="45" t="s">
        <v>21</v>
      </c>
      <c r="L26" s="45" t="s">
        <v>21</v>
      </c>
      <c r="M26" s="39"/>
      <c r="N26" s="50"/>
    </row>
    <row r="27" spans="2:20" s="2" customFormat="1" ht="20.25" customHeight="1" x14ac:dyDescent="0.15">
      <c r="B27" s="21" t="s">
        <v>8</v>
      </c>
      <c r="C27" s="22">
        <v>46310</v>
      </c>
      <c r="D27" s="96" t="s">
        <v>18</v>
      </c>
      <c r="E27" s="44" t="s">
        <v>18</v>
      </c>
      <c r="F27" s="43" t="s">
        <v>20</v>
      </c>
      <c r="G27" s="43" t="s">
        <v>20</v>
      </c>
      <c r="H27" s="43" t="s">
        <v>20</v>
      </c>
      <c r="I27" s="54"/>
      <c r="J27" s="45" t="s">
        <v>21</v>
      </c>
      <c r="K27" s="45" t="s">
        <v>21</v>
      </c>
      <c r="L27" s="45" t="s">
        <v>21</v>
      </c>
      <c r="M27" s="39"/>
      <c r="N27" s="50"/>
    </row>
    <row r="28" spans="2:20" s="2" customFormat="1" ht="20.25" customHeight="1" x14ac:dyDescent="0.15">
      <c r="B28" s="21" t="s">
        <v>9</v>
      </c>
      <c r="C28" s="22">
        <v>46311</v>
      </c>
      <c r="D28" s="96" t="s">
        <v>18</v>
      </c>
      <c r="E28" s="44" t="s">
        <v>18</v>
      </c>
      <c r="F28" s="43" t="s">
        <v>20</v>
      </c>
      <c r="G28" s="43" t="s">
        <v>20</v>
      </c>
      <c r="H28" s="43" t="s">
        <v>20</v>
      </c>
      <c r="I28" s="54"/>
      <c r="J28" s="171" t="s">
        <v>39</v>
      </c>
      <c r="K28" s="171" t="s">
        <v>39</v>
      </c>
      <c r="L28" s="39"/>
      <c r="M28" s="39"/>
      <c r="N28" s="50"/>
    </row>
    <row r="29" spans="2:20" s="2" customFormat="1" ht="20.25" customHeight="1" x14ac:dyDescent="0.15">
      <c r="B29" s="23" t="s">
        <v>10</v>
      </c>
      <c r="C29" s="24">
        <v>46312</v>
      </c>
      <c r="D29" s="266"/>
      <c r="E29" s="267"/>
      <c r="F29" s="267"/>
      <c r="G29" s="267"/>
      <c r="H29" s="267"/>
      <c r="I29" s="267"/>
      <c r="J29" s="267"/>
      <c r="K29" s="267"/>
      <c r="L29" s="267"/>
      <c r="M29" s="267"/>
      <c r="N29" s="268"/>
      <c r="P29" s="15"/>
    </row>
    <row r="30" spans="2:20" s="2" customFormat="1" ht="20.25" customHeight="1" x14ac:dyDescent="0.15">
      <c r="B30" s="23" t="s">
        <v>11</v>
      </c>
      <c r="C30" s="24">
        <v>46313</v>
      </c>
      <c r="D30" s="266"/>
      <c r="E30" s="267"/>
      <c r="F30" s="267"/>
      <c r="G30" s="267"/>
      <c r="H30" s="267"/>
      <c r="I30" s="267"/>
      <c r="J30" s="267"/>
      <c r="K30" s="267"/>
      <c r="L30" s="267"/>
      <c r="M30" s="267"/>
      <c r="N30" s="268"/>
      <c r="P30" s="15"/>
    </row>
    <row r="31" spans="2:20" s="2" customFormat="1" ht="20.25" customHeight="1" x14ac:dyDescent="0.15">
      <c r="B31" s="21" t="s">
        <v>5</v>
      </c>
      <c r="C31" s="22">
        <v>46314</v>
      </c>
      <c r="D31" s="269" t="s">
        <v>12</v>
      </c>
      <c r="E31" s="270"/>
      <c r="F31" s="270"/>
      <c r="G31" s="270"/>
      <c r="H31" s="270"/>
      <c r="I31" s="270"/>
      <c r="J31" s="270"/>
      <c r="K31" s="270"/>
      <c r="L31" s="270"/>
      <c r="M31" s="270"/>
      <c r="N31" s="271"/>
      <c r="P31" s="15"/>
    </row>
    <row r="32" spans="2:20" s="2" customFormat="1" ht="20.25" customHeight="1" x14ac:dyDescent="0.15">
      <c r="B32" s="21" t="s">
        <v>6</v>
      </c>
      <c r="C32" s="22">
        <v>46315</v>
      </c>
      <c r="D32" s="269"/>
      <c r="E32" s="270"/>
      <c r="F32" s="270"/>
      <c r="G32" s="270"/>
      <c r="H32" s="270"/>
      <c r="I32" s="270"/>
      <c r="J32" s="270"/>
      <c r="K32" s="270"/>
      <c r="L32" s="270"/>
      <c r="M32" s="270"/>
      <c r="N32" s="271"/>
      <c r="P32" s="15"/>
    </row>
    <row r="33" spans="2:16" s="2" customFormat="1" ht="20.25" customHeight="1" x14ac:dyDescent="0.15">
      <c r="B33" s="21" t="s">
        <v>7</v>
      </c>
      <c r="C33" s="22">
        <v>46316</v>
      </c>
      <c r="D33" s="269"/>
      <c r="E33" s="270"/>
      <c r="F33" s="270"/>
      <c r="G33" s="270"/>
      <c r="H33" s="270"/>
      <c r="I33" s="270"/>
      <c r="J33" s="270"/>
      <c r="K33" s="270"/>
      <c r="L33" s="270"/>
      <c r="M33" s="270"/>
      <c r="N33" s="271"/>
      <c r="P33" s="15"/>
    </row>
    <row r="34" spans="2:16" s="2" customFormat="1" ht="20.25" customHeight="1" x14ac:dyDescent="0.15">
      <c r="B34" s="21" t="s">
        <v>8</v>
      </c>
      <c r="C34" s="22">
        <v>46317</v>
      </c>
      <c r="D34" s="269"/>
      <c r="E34" s="270"/>
      <c r="F34" s="270"/>
      <c r="G34" s="270"/>
      <c r="H34" s="270"/>
      <c r="I34" s="270"/>
      <c r="J34" s="270"/>
      <c r="K34" s="270"/>
      <c r="L34" s="270"/>
      <c r="M34" s="270"/>
      <c r="N34" s="271"/>
      <c r="P34" s="15"/>
    </row>
    <row r="35" spans="2:16" s="2" customFormat="1" ht="20.25" customHeight="1" x14ac:dyDescent="0.15">
      <c r="B35" s="21" t="s">
        <v>9</v>
      </c>
      <c r="C35" s="22">
        <v>46318</v>
      </c>
      <c r="D35" s="269"/>
      <c r="E35" s="270"/>
      <c r="F35" s="270"/>
      <c r="G35" s="270"/>
      <c r="H35" s="270"/>
      <c r="I35" s="270"/>
      <c r="J35" s="270"/>
      <c r="K35" s="270"/>
      <c r="L35" s="270"/>
      <c r="M35" s="270"/>
      <c r="N35" s="271"/>
      <c r="P35" s="15"/>
    </row>
    <row r="36" spans="2:16" s="2" customFormat="1" ht="20.25" customHeight="1" x14ac:dyDescent="0.15">
      <c r="B36" s="23" t="s">
        <v>10</v>
      </c>
      <c r="C36" s="24">
        <v>46319</v>
      </c>
      <c r="D36" s="266"/>
      <c r="E36" s="267"/>
      <c r="F36" s="267"/>
      <c r="G36" s="267"/>
      <c r="H36" s="267"/>
      <c r="I36" s="267"/>
      <c r="J36" s="267"/>
      <c r="K36" s="267"/>
      <c r="L36" s="267"/>
      <c r="M36" s="267"/>
      <c r="N36" s="268"/>
      <c r="P36" s="15"/>
    </row>
    <row r="37" spans="2:16" s="2" customFormat="1" ht="20.25" customHeight="1" x14ac:dyDescent="0.15">
      <c r="B37" s="23" t="s">
        <v>11</v>
      </c>
      <c r="C37" s="24">
        <v>46320</v>
      </c>
      <c r="D37" s="266"/>
      <c r="E37" s="267"/>
      <c r="F37" s="267"/>
      <c r="G37" s="267"/>
      <c r="H37" s="267"/>
      <c r="I37" s="267"/>
      <c r="J37" s="267"/>
      <c r="K37" s="267"/>
      <c r="L37" s="267"/>
      <c r="M37" s="267"/>
      <c r="N37" s="268"/>
      <c r="P37" s="15"/>
    </row>
    <row r="38" spans="2:16" s="2" customFormat="1" ht="20.25" customHeight="1" x14ac:dyDescent="0.15">
      <c r="B38" s="21" t="s">
        <v>5</v>
      </c>
      <c r="C38" s="22">
        <v>46321</v>
      </c>
      <c r="D38" s="96" t="s">
        <v>18</v>
      </c>
      <c r="E38" s="44" t="s">
        <v>18</v>
      </c>
      <c r="F38" s="44" t="s">
        <v>18</v>
      </c>
      <c r="G38" s="43" t="s">
        <v>20</v>
      </c>
      <c r="H38" s="43" t="s">
        <v>20</v>
      </c>
      <c r="I38" s="39"/>
      <c r="J38" s="42" t="s">
        <v>17</v>
      </c>
      <c r="K38" s="42" t="s">
        <v>17</v>
      </c>
      <c r="L38" s="171" t="s">
        <v>39</v>
      </c>
      <c r="M38" s="39"/>
      <c r="N38" s="50"/>
      <c r="P38" s="15"/>
    </row>
    <row r="39" spans="2:16" s="2" customFormat="1" ht="20.25" customHeight="1" x14ac:dyDescent="0.15">
      <c r="B39" s="21" t="s">
        <v>6</v>
      </c>
      <c r="C39" s="22">
        <v>46322</v>
      </c>
      <c r="D39" s="186" t="s">
        <v>16</v>
      </c>
      <c r="E39" s="158" t="s">
        <v>16</v>
      </c>
      <c r="F39" s="158" t="s">
        <v>16</v>
      </c>
      <c r="G39" s="43" t="s">
        <v>20</v>
      </c>
      <c r="H39" s="43" t="s">
        <v>20</v>
      </c>
      <c r="I39" s="39"/>
      <c r="J39" s="45" t="s">
        <v>21</v>
      </c>
      <c r="K39" s="45" t="s">
        <v>21</v>
      </c>
      <c r="L39" s="45" t="s">
        <v>21</v>
      </c>
      <c r="M39" s="39"/>
      <c r="N39" s="50"/>
      <c r="P39" s="15"/>
    </row>
    <row r="40" spans="2:16" s="2" customFormat="1" ht="20.25" customHeight="1" x14ac:dyDescent="0.15">
      <c r="B40" s="21" t="s">
        <v>7</v>
      </c>
      <c r="C40" s="22">
        <v>46323</v>
      </c>
      <c r="D40" s="186" t="s">
        <v>16</v>
      </c>
      <c r="E40" s="158" t="s">
        <v>16</v>
      </c>
      <c r="F40" s="158" t="s">
        <v>16</v>
      </c>
      <c r="G40" s="43" t="s">
        <v>20</v>
      </c>
      <c r="H40" s="43" t="s">
        <v>20</v>
      </c>
      <c r="I40" s="39"/>
      <c r="J40" s="45" t="s">
        <v>21</v>
      </c>
      <c r="K40" s="45" t="s">
        <v>21</v>
      </c>
      <c r="L40" s="171" t="s">
        <v>39</v>
      </c>
      <c r="M40" s="39"/>
      <c r="N40" s="50"/>
      <c r="P40" s="15"/>
    </row>
    <row r="41" spans="2:16" s="2" customFormat="1" ht="20.25" customHeight="1" x14ac:dyDescent="0.15">
      <c r="B41" s="21" t="s">
        <v>8</v>
      </c>
      <c r="C41" s="22">
        <v>46324</v>
      </c>
      <c r="D41" s="186" t="s">
        <v>16</v>
      </c>
      <c r="E41" s="158" t="s">
        <v>16</v>
      </c>
      <c r="F41" s="158" t="s">
        <v>16</v>
      </c>
      <c r="G41" s="43" t="s">
        <v>20</v>
      </c>
      <c r="H41" s="43" t="s">
        <v>20</v>
      </c>
      <c r="I41" s="39"/>
      <c r="J41" s="42" t="s">
        <v>17</v>
      </c>
      <c r="K41" s="42" t="s">
        <v>17</v>
      </c>
      <c r="L41" s="171" t="s">
        <v>39</v>
      </c>
      <c r="M41" s="39"/>
      <c r="N41" s="50"/>
      <c r="P41" s="15"/>
    </row>
    <row r="42" spans="2:16" s="2" customFormat="1" ht="20.25" customHeight="1" x14ac:dyDescent="0.15">
      <c r="B42" s="21" t="s">
        <v>9</v>
      </c>
      <c r="C42" s="22">
        <v>46325</v>
      </c>
      <c r="D42" s="186" t="s">
        <v>16</v>
      </c>
      <c r="E42" s="158" t="s">
        <v>16</v>
      </c>
      <c r="F42" s="158" t="s">
        <v>16</v>
      </c>
      <c r="G42" s="43" t="s">
        <v>20</v>
      </c>
      <c r="H42" s="43" t="s">
        <v>20</v>
      </c>
      <c r="I42" s="39"/>
      <c r="J42" s="42" t="s">
        <v>17</v>
      </c>
      <c r="K42" s="42" t="s">
        <v>17</v>
      </c>
      <c r="L42" s="171" t="s">
        <v>39</v>
      </c>
      <c r="M42" s="39"/>
      <c r="N42" s="50"/>
      <c r="P42" s="15"/>
    </row>
    <row r="43" spans="2:16" s="2" customFormat="1" ht="20.25" customHeight="1" x14ac:dyDescent="0.15">
      <c r="B43" s="23" t="s">
        <v>10</v>
      </c>
      <c r="C43" s="24">
        <v>46326</v>
      </c>
      <c r="D43" s="266"/>
      <c r="E43" s="267"/>
      <c r="F43" s="267"/>
      <c r="G43" s="267"/>
      <c r="H43" s="267"/>
      <c r="I43" s="267"/>
      <c r="J43" s="267"/>
      <c r="K43" s="267"/>
      <c r="L43" s="267"/>
      <c r="M43" s="267"/>
      <c r="N43" s="268"/>
      <c r="P43" s="15"/>
    </row>
    <row r="44" spans="2:16" s="2" customFormat="1" ht="20.25" customHeight="1" x14ac:dyDescent="0.15">
      <c r="B44" s="23" t="s">
        <v>11</v>
      </c>
      <c r="C44" s="24">
        <v>46327</v>
      </c>
      <c r="D44" s="266"/>
      <c r="E44" s="267"/>
      <c r="F44" s="267"/>
      <c r="G44" s="267"/>
      <c r="H44" s="267"/>
      <c r="I44" s="267"/>
      <c r="J44" s="267"/>
      <c r="K44" s="267"/>
      <c r="L44" s="267"/>
      <c r="M44" s="267"/>
      <c r="N44" s="268"/>
      <c r="P44" s="15"/>
    </row>
    <row r="45" spans="2:16" s="2" customFormat="1" ht="20.25" customHeight="1" x14ac:dyDescent="0.15">
      <c r="B45" s="21" t="s">
        <v>5</v>
      </c>
      <c r="C45" s="22">
        <v>46328</v>
      </c>
      <c r="D45" s="269" t="s">
        <v>12</v>
      </c>
      <c r="E45" s="270"/>
      <c r="F45" s="270"/>
      <c r="G45" s="270"/>
      <c r="H45" s="270"/>
      <c r="I45" s="270"/>
      <c r="J45" s="270"/>
      <c r="K45" s="270"/>
      <c r="L45" s="270"/>
      <c r="M45" s="270"/>
      <c r="N45" s="271"/>
      <c r="P45" s="15"/>
    </row>
    <row r="46" spans="2:16" s="2" customFormat="1" ht="20.25" customHeight="1" x14ac:dyDescent="0.15">
      <c r="B46" s="21" t="s">
        <v>6</v>
      </c>
      <c r="C46" s="22">
        <v>46329</v>
      </c>
      <c r="D46" s="269"/>
      <c r="E46" s="270"/>
      <c r="F46" s="270"/>
      <c r="G46" s="270"/>
      <c r="H46" s="270"/>
      <c r="I46" s="270"/>
      <c r="J46" s="270"/>
      <c r="K46" s="270"/>
      <c r="L46" s="270"/>
      <c r="M46" s="270"/>
      <c r="N46" s="271"/>
      <c r="P46" s="15"/>
    </row>
    <row r="47" spans="2:16" s="2" customFormat="1" ht="20.25" customHeight="1" x14ac:dyDescent="0.15">
      <c r="B47" s="21" t="s">
        <v>7</v>
      </c>
      <c r="C47" s="22">
        <v>46330</v>
      </c>
      <c r="D47" s="269"/>
      <c r="E47" s="270"/>
      <c r="F47" s="270"/>
      <c r="G47" s="270"/>
      <c r="H47" s="270"/>
      <c r="I47" s="270"/>
      <c r="J47" s="270"/>
      <c r="K47" s="270"/>
      <c r="L47" s="270"/>
      <c r="M47" s="270"/>
      <c r="N47" s="271"/>
      <c r="P47" s="15"/>
    </row>
    <row r="48" spans="2:16" s="2" customFormat="1" ht="20.25" customHeight="1" x14ac:dyDescent="0.15">
      <c r="B48" s="21" t="s">
        <v>8</v>
      </c>
      <c r="C48" s="22">
        <v>46331</v>
      </c>
      <c r="D48" s="269"/>
      <c r="E48" s="270"/>
      <c r="F48" s="270"/>
      <c r="G48" s="270"/>
      <c r="H48" s="270"/>
      <c r="I48" s="270"/>
      <c r="J48" s="270"/>
      <c r="K48" s="270"/>
      <c r="L48" s="270"/>
      <c r="M48" s="270"/>
      <c r="N48" s="271"/>
      <c r="P48" s="15"/>
    </row>
    <row r="49" spans="2:17" s="2" customFormat="1" ht="20.25" customHeight="1" x14ac:dyDescent="0.15">
      <c r="B49" s="21" t="s">
        <v>9</v>
      </c>
      <c r="C49" s="22">
        <v>46332</v>
      </c>
      <c r="D49" s="269"/>
      <c r="E49" s="270"/>
      <c r="F49" s="270"/>
      <c r="G49" s="270"/>
      <c r="H49" s="270"/>
      <c r="I49" s="270"/>
      <c r="J49" s="270"/>
      <c r="K49" s="270"/>
      <c r="L49" s="270"/>
      <c r="M49" s="270"/>
      <c r="N49" s="271"/>
      <c r="P49" s="15"/>
    </row>
    <row r="50" spans="2:17" s="2" customFormat="1" ht="20.25" customHeight="1" x14ac:dyDescent="0.15">
      <c r="B50" s="23" t="s">
        <v>10</v>
      </c>
      <c r="C50" s="24">
        <v>46333</v>
      </c>
      <c r="D50" s="266"/>
      <c r="E50" s="267"/>
      <c r="F50" s="267"/>
      <c r="G50" s="267"/>
      <c r="H50" s="267"/>
      <c r="I50" s="267"/>
      <c r="J50" s="267"/>
      <c r="K50" s="267"/>
      <c r="L50" s="267"/>
      <c r="M50" s="267"/>
      <c r="N50" s="268"/>
      <c r="P50" s="15"/>
    </row>
    <row r="51" spans="2:17" s="2" customFormat="1" ht="20.25" customHeight="1" x14ac:dyDescent="0.15">
      <c r="B51" s="23" t="s">
        <v>11</v>
      </c>
      <c r="C51" s="24">
        <v>46334</v>
      </c>
      <c r="D51" s="266"/>
      <c r="E51" s="267"/>
      <c r="F51" s="267"/>
      <c r="G51" s="267"/>
      <c r="H51" s="267"/>
      <c r="I51" s="267"/>
      <c r="J51" s="267"/>
      <c r="K51" s="267"/>
      <c r="L51" s="267"/>
      <c r="M51" s="267"/>
      <c r="N51" s="268"/>
      <c r="P51" s="15"/>
    </row>
    <row r="52" spans="2:17" s="2" customFormat="1" ht="20.25" customHeight="1" x14ac:dyDescent="0.15">
      <c r="B52" s="21" t="s">
        <v>5</v>
      </c>
      <c r="C52" s="22">
        <v>46335</v>
      </c>
      <c r="D52" s="165" t="s">
        <v>15</v>
      </c>
      <c r="E52" s="166" t="s">
        <v>15</v>
      </c>
      <c r="F52" s="166" t="s">
        <v>15</v>
      </c>
      <c r="G52" s="172" t="s">
        <v>39</v>
      </c>
      <c r="H52" s="172" t="s">
        <v>39</v>
      </c>
      <c r="I52" s="39"/>
      <c r="J52" s="167" t="s">
        <v>20</v>
      </c>
      <c r="K52" s="167" t="s">
        <v>20</v>
      </c>
      <c r="L52" s="167" t="s">
        <v>20</v>
      </c>
      <c r="M52" s="39"/>
      <c r="N52" s="50"/>
      <c r="P52" s="15"/>
    </row>
    <row r="53" spans="2:17" s="2" customFormat="1" ht="20.25" customHeight="1" x14ac:dyDescent="0.15">
      <c r="B53" s="21" t="s">
        <v>6</v>
      </c>
      <c r="C53" s="22">
        <v>46336</v>
      </c>
      <c r="D53" s="165" t="s">
        <v>15</v>
      </c>
      <c r="E53" s="166" t="s">
        <v>15</v>
      </c>
      <c r="F53" s="166" t="s">
        <v>15</v>
      </c>
      <c r="G53" s="172" t="s">
        <v>39</v>
      </c>
      <c r="H53" s="172" t="s">
        <v>39</v>
      </c>
      <c r="I53" s="168"/>
      <c r="J53" s="167" t="s">
        <v>20</v>
      </c>
      <c r="K53" s="167" t="s">
        <v>20</v>
      </c>
      <c r="L53" s="167" t="s">
        <v>20</v>
      </c>
      <c r="M53" s="39"/>
      <c r="N53" s="50"/>
      <c r="P53" s="15"/>
    </row>
    <row r="54" spans="2:17" s="2" customFormat="1" ht="20.25" customHeight="1" x14ac:dyDescent="0.15">
      <c r="B54" s="21" t="s">
        <v>7</v>
      </c>
      <c r="C54" s="22">
        <v>46337</v>
      </c>
      <c r="D54" s="165" t="s">
        <v>15</v>
      </c>
      <c r="E54" s="166" t="s">
        <v>15</v>
      </c>
      <c r="F54" s="166" t="s">
        <v>15</v>
      </c>
      <c r="G54" s="172" t="s">
        <v>39</v>
      </c>
      <c r="H54" s="172" t="s">
        <v>39</v>
      </c>
      <c r="I54" s="168"/>
      <c r="J54" s="173" t="s">
        <v>40</v>
      </c>
      <c r="K54" s="173" t="s">
        <v>40</v>
      </c>
      <c r="L54" s="173" t="s">
        <v>40</v>
      </c>
      <c r="M54" s="39"/>
      <c r="N54" s="50"/>
      <c r="P54" s="15"/>
    </row>
    <row r="55" spans="2:17" s="2" customFormat="1" ht="20.25" customHeight="1" x14ac:dyDescent="0.15">
      <c r="B55" s="21" t="s">
        <v>8</v>
      </c>
      <c r="C55" s="22">
        <v>46338</v>
      </c>
      <c r="D55" s="165" t="s">
        <v>15</v>
      </c>
      <c r="E55" s="166" t="s">
        <v>15</v>
      </c>
      <c r="F55" s="166" t="s">
        <v>15</v>
      </c>
      <c r="G55" s="169" t="s">
        <v>17</v>
      </c>
      <c r="H55" s="169" t="s">
        <v>17</v>
      </c>
      <c r="I55" s="168"/>
      <c r="J55" s="173" t="s">
        <v>40</v>
      </c>
      <c r="K55" s="173" t="s">
        <v>40</v>
      </c>
      <c r="L55" s="173" t="s">
        <v>40</v>
      </c>
      <c r="M55" s="39"/>
      <c r="N55" s="50"/>
      <c r="P55" s="15"/>
    </row>
    <row r="56" spans="2:17" s="2" customFormat="1" ht="20.25" customHeight="1" x14ac:dyDescent="0.15">
      <c r="B56" s="21" t="s">
        <v>9</v>
      </c>
      <c r="C56" s="22">
        <v>46339</v>
      </c>
      <c r="D56" s="165" t="s">
        <v>15</v>
      </c>
      <c r="E56" s="166" t="s">
        <v>15</v>
      </c>
      <c r="F56" s="166" t="s">
        <v>15</v>
      </c>
      <c r="G56" s="169" t="s">
        <v>17</v>
      </c>
      <c r="H56" s="169" t="s">
        <v>17</v>
      </c>
      <c r="I56" s="168"/>
      <c r="J56" s="173" t="s">
        <v>40</v>
      </c>
      <c r="K56" s="173" t="s">
        <v>40</v>
      </c>
      <c r="L56" s="173" t="s">
        <v>40</v>
      </c>
      <c r="M56" s="39"/>
      <c r="N56" s="50"/>
      <c r="P56" s="15"/>
    </row>
    <row r="57" spans="2:17" s="2" customFormat="1" ht="20.25" customHeight="1" x14ac:dyDescent="0.15">
      <c r="B57" s="23" t="s">
        <v>10</v>
      </c>
      <c r="C57" s="24">
        <v>46340</v>
      </c>
      <c r="D57" s="266"/>
      <c r="E57" s="267"/>
      <c r="F57" s="267"/>
      <c r="G57" s="267"/>
      <c r="H57" s="267"/>
      <c r="I57" s="267"/>
      <c r="J57" s="267"/>
      <c r="K57" s="267"/>
      <c r="L57" s="267"/>
      <c r="M57" s="267"/>
      <c r="N57" s="268"/>
      <c r="P57" s="15"/>
    </row>
    <row r="58" spans="2:17" s="2" customFormat="1" ht="20.25" customHeight="1" x14ac:dyDescent="0.15">
      <c r="B58" s="23" t="s">
        <v>11</v>
      </c>
      <c r="C58" s="24">
        <v>46341</v>
      </c>
      <c r="D58" s="266"/>
      <c r="E58" s="267"/>
      <c r="F58" s="267"/>
      <c r="G58" s="267"/>
      <c r="H58" s="267"/>
      <c r="I58" s="267"/>
      <c r="J58" s="267"/>
      <c r="K58" s="267"/>
      <c r="L58" s="267"/>
      <c r="M58" s="267"/>
      <c r="N58" s="268"/>
      <c r="P58" s="15"/>
    </row>
    <row r="59" spans="2:17" s="2" customFormat="1" ht="20.25" customHeight="1" x14ac:dyDescent="0.15">
      <c r="B59" s="21" t="s">
        <v>5</v>
      </c>
      <c r="C59" s="22">
        <v>46342</v>
      </c>
      <c r="D59" s="269" t="s">
        <v>12</v>
      </c>
      <c r="E59" s="270"/>
      <c r="F59" s="270"/>
      <c r="G59" s="270"/>
      <c r="H59" s="270"/>
      <c r="I59" s="270"/>
      <c r="J59" s="270"/>
      <c r="K59" s="270"/>
      <c r="L59" s="270"/>
      <c r="M59" s="270"/>
      <c r="N59" s="271"/>
      <c r="P59" s="15"/>
    </row>
    <row r="60" spans="2:17" s="2" customFormat="1" ht="20.25" customHeight="1" x14ac:dyDescent="0.15">
      <c r="B60" s="21" t="s">
        <v>6</v>
      </c>
      <c r="C60" s="22">
        <v>46343</v>
      </c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1"/>
      <c r="P60" s="15"/>
    </row>
    <row r="61" spans="2:17" s="2" customFormat="1" ht="20.25" customHeight="1" x14ac:dyDescent="0.15">
      <c r="B61" s="21" t="s">
        <v>7</v>
      </c>
      <c r="C61" s="22">
        <v>46344</v>
      </c>
      <c r="D61" s="269"/>
      <c r="E61" s="270"/>
      <c r="F61" s="270"/>
      <c r="G61" s="270"/>
      <c r="H61" s="270"/>
      <c r="I61" s="270"/>
      <c r="J61" s="270"/>
      <c r="K61" s="270"/>
      <c r="L61" s="270"/>
      <c r="M61" s="270"/>
      <c r="N61" s="271"/>
      <c r="P61" s="15"/>
    </row>
    <row r="62" spans="2:17" s="2" customFormat="1" ht="20.25" customHeight="1" x14ac:dyDescent="0.15">
      <c r="B62" s="21" t="s">
        <v>8</v>
      </c>
      <c r="C62" s="22">
        <v>46345</v>
      </c>
      <c r="D62" s="269"/>
      <c r="E62" s="270"/>
      <c r="F62" s="270"/>
      <c r="G62" s="270"/>
      <c r="H62" s="270"/>
      <c r="I62" s="270"/>
      <c r="J62" s="270"/>
      <c r="K62" s="270"/>
      <c r="L62" s="270"/>
      <c r="M62" s="270"/>
      <c r="N62" s="271"/>
      <c r="O62" s="12"/>
      <c r="P62" s="79"/>
      <c r="Q62" s="12"/>
    </row>
    <row r="63" spans="2:17" s="2" customFormat="1" ht="20.25" customHeight="1" x14ac:dyDescent="0.15">
      <c r="B63" s="21" t="s">
        <v>9</v>
      </c>
      <c r="C63" s="22">
        <v>46346</v>
      </c>
      <c r="D63" s="269"/>
      <c r="E63" s="270"/>
      <c r="F63" s="270"/>
      <c r="G63" s="270"/>
      <c r="H63" s="270"/>
      <c r="I63" s="270"/>
      <c r="J63" s="270"/>
      <c r="K63" s="270"/>
      <c r="L63" s="270"/>
      <c r="M63" s="270"/>
      <c r="N63" s="271"/>
      <c r="O63" s="12"/>
      <c r="P63" s="79"/>
      <c r="Q63" s="12"/>
    </row>
    <row r="64" spans="2:17" s="2" customFormat="1" ht="20.25" customHeight="1" x14ac:dyDescent="0.15">
      <c r="B64" s="23" t="s">
        <v>10</v>
      </c>
      <c r="C64" s="24">
        <v>46347</v>
      </c>
      <c r="D64" s="266"/>
      <c r="E64" s="267"/>
      <c r="F64" s="267"/>
      <c r="G64" s="267"/>
      <c r="H64" s="267"/>
      <c r="I64" s="267"/>
      <c r="J64" s="267"/>
      <c r="K64" s="267"/>
      <c r="L64" s="267"/>
      <c r="M64" s="267"/>
      <c r="N64" s="268"/>
      <c r="O64" s="12"/>
      <c r="P64" s="79"/>
      <c r="Q64" s="12"/>
    </row>
    <row r="65" spans="2:17" s="2" customFormat="1" ht="20.25" customHeight="1" x14ac:dyDescent="0.15">
      <c r="B65" s="23" t="s">
        <v>11</v>
      </c>
      <c r="C65" s="24">
        <v>46348</v>
      </c>
      <c r="D65" s="266"/>
      <c r="E65" s="267"/>
      <c r="F65" s="267"/>
      <c r="G65" s="267"/>
      <c r="H65" s="267"/>
      <c r="I65" s="267"/>
      <c r="J65" s="267"/>
      <c r="K65" s="267"/>
      <c r="L65" s="267"/>
      <c r="M65" s="267"/>
      <c r="N65" s="268"/>
      <c r="O65" s="12"/>
      <c r="P65" s="79"/>
      <c r="Q65" s="12"/>
    </row>
    <row r="66" spans="2:17" s="2" customFormat="1" ht="20.25" customHeight="1" x14ac:dyDescent="0.15">
      <c r="B66" s="21" t="s">
        <v>5</v>
      </c>
      <c r="C66" s="22">
        <v>46349</v>
      </c>
      <c r="D66" s="165" t="s">
        <v>15</v>
      </c>
      <c r="E66" s="166" t="s">
        <v>15</v>
      </c>
      <c r="F66" s="166" t="s">
        <v>15</v>
      </c>
      <c r="G66" s="169" t="s">
        <v>17</v>
      </c>
      <c r="H66" s="169" t="s">
        <v>17</v>
      </c>
      <c r="I66" s="39"/>
      <c r="J66" s="173" t="s">
        <v>40</v>
      </c>
      <c r="K66" s="173" t="s">
        <v>40</v>
      </c>
      <c r="L66" s="173" t="s">
        <v>40</v>
      </c>
      <c r="M66" s="87"/>
      <c r="N66" s="88"/>
      <c r="O66" s="12"/>
      <c r="P66" s="79"/>
      <c r="Q66" s="12"/>
    </row>
    <row r="67" spans="2:17" s="2" customFormat="1" ht="20.25" customHeight="1" x14ac:dyDescent="0.15">
      <c r="B67" s="21" t="s">
        <v>6</v>
      </c>
      <c r="C67" s="22">
        <v>46350</v>
      </c>
      <c r="D67" s="165" t="s">
        <v>15</v>
      </c>
      <c r="E67" s="166" t="s">
        <v>15</v>
      </c>
      <c r="F67" s="166" t="s">
        <v>15</v>
      </c>
      <c r="G67" s="169" t="s">
        <v>17</v>
      </c>
      <c r="H67" s="169" t="s">
        <v>17</v>
      </c>
      <c r="I67" s="39"/>
      <c r="J67" s="173" t="s">
        <v>40</v>
      </c>
      <c r="K67" s="173" t="s">
        <v>40</v>
      </c>
      <c r="L67" s="173" t="s">
        <v>40</v>
      </c>
      <c r="M67" s="87"/>
      <c r="N67" s="88"/>
      <c r="O67" s="12"/>
      <c r="P67" s="79"/>
      <c r="Q67" s="12"/>
    </row>
    <row r="68" spans="2:17" s="2" customFormat="1" ht="20.25" customHeight="1" x14ac:dyDescent="0.15">
      <c r="B68" s="21" t="s">
        <v>7</v>
      </c>
      <c r="C68" s="22">
        <v>46351</v>
      </c>
      <c r="D68" s="165" t="s">
        <v>15</v>
      </c>
      <c r="E68" s="166" t="s">
        <v>15</v>
      </c>
      <c r="F68" s="166" t="s">
        <v>15</v>
      </c>
      <c r="G68" s="173" t="s">
        <v>40</v>
      </c>
      <c r="H68" s="173" t="s">
        <v>40</v>
      </c>
      <c r="I68" s="39"/>
      <c r="J68" s="174" t="s">
        <v>42</v>
      </c>
      <c r="K68" s="174" t="s">
        <v>42</v>
      </c>
      <c r="L68" s="174" t="s">
        <v>42</v>
      </c>
      <c r="M68" s="87"/>
      <c r="N68" s="88"/>
      <c r="O68" s="12"/>
      <c r="P68" s="79"/>
      <c r="Q68" s="12"/>
    </row>
    <row r="69" spans="2:17" s="2" customFormat="1" ht="20.25" customHeight="1" x14ac:dyDescent="0.15">
      <c r="B69" s="21" t="s">
        <v>8</v>
      </c>
      <c r="C69" s="22">
        <v>46352</v>
      </c>
      <c r="D69" s="165" t="s">
        <v>15</v>
      </c>
      <c r="E69" s="166" t="s">
        <v>15</v>
      </c>
      <c r="F69" s="173" t="s">
        <v>39</v>
      </c>
      <c r="G69" s="173" t="s">
        <v>39</v>
      </c>
      <c r="H69" s="173" t="s">
        <v>39</v>
      </c>
      <c r="I69" s="54"/>
      <c r="J69" s="173" t="s">
        <v>41</v>
      </c>
      <c r="K69" s="173" t="s">
        <v>41</v>
      </c>
      <c r="L69" s="39"/>
      <c r="M69" s="87"/>
      <c r="N69" s="88"/>
      <c r="O69" s="12"/>
      <c r="P69" s="79"/>
      <c r="Q69" s="12"/>
    </row>
    <row r="70" spans="2:17" s="2" customFormat="1" ht="20.25" customHeight="1" x14ac:dyDescent="0.15">
      <c r="B70" s="21" t="s">
        <v>9</v>
      </c>
      <c r="C70" s="22">
        <v>46353</v>
      </c>
      <c r="D70" s="187" t="s">
        <v>40</v>
      </c>
      <c r="E70" s="173" t="s">
        <v>40</v>
      </c>
      <c r="F70" s="173" t="s">
        <v>40</v>
      </c>
      <c r="G70" s="173" t="s">
        <v>40</v>
      </c>
      <c r="H70" s="54"/>
      <c r="I70" s="54"/>
      <c r="J70" s="173" t="s">
        <v>41</v>
      </c>
      <c r="K70" s="173" t="s">
        <v>41</v>
      </c>
      <c r="L70" s="173" t="s">
        <v>41</v>
      </c>
      <c r="M70" s="87"/>
      <c r="N70" s="88"/>
      <c r="O70" s="12"/>
      <c r="P70" s="79"/>
      <c r="Q70" s="12"/>
    </row>
    <row r="71" spans="2:17" s="2" customFormat="1" ht="20.25" customHeight="1" x14ac:dyDescent="0.15">
      <c r="B71" s="23" t="s">
        <v>10</v>
      </c>
      <c r="C71" s="24">
        <v>46354</v>
      </c>
      <c r="D71" s="266"/>
      <c r="E71" s="267"/>
      <c r="F71" s="267"/>
      <c r="G71" s="267"/>
      <c r="H71" s="267"/>
      <c r="I71" s="267"/>
      <c r="J71" s="267"/>
      <c r="K71" s="267"/>
      <c r="L71" s="267"/>
      <c r="M71" s="267"/>
      <c r="N71" s="268"/>
      <c r="O71" s="12"/>
      <c r="P71" s="79"/>
      <c r="Q71" s="12"/>
    </row>
    <row r="72" spans="2:17" s="2" customFormat="1" ht="20.25" customHeight="1" x14ac:dyDescent="0.15">
      <c r="B72" s="23" t="s">
        <v>11</v>
      </c>
      <c r="C72" s="24">
        <v>46355</v>
      </c>
      <c r="D72" s="266"/>
      <c r="E72" s="267"/>
      <c r="F72" s="267"/>
      <c r="G72" s="267"/>
      <c r="H72" s="267"/>
      <c r="I72" s="267"/>
      <c r="J72" s="267"/>
      <c r="K72" s="267"/>
      <c r="L72" s="267"/>
      <c r="M72" s="267"/>
      <c r="N72" s="268"/>
      <c r="O72" s="12"/>
      <c r="P72" s="79"/>
      <c r="Q72" s="12"/>
    </row>
    <row r="73" spans="2:17" s="2" customFormat="1" ht="20.25" customHeight="1" x14ac:dyDescent="0.15">
      <c r="B73" s="21" t="s">
        <v>5</v>
      </c>
      <c r="C73" s="22">
        <v>46356</v>
      </c>
      <c r="D73" s="269" t="s">
        <v>12</v>
      </c>
      <c r="E73" s="270"/>
      <c r="F73" s="270"/>
      <c r="G73" s="270"/>
      <c r="H73" s="270"/>
      <c r="I73" s="270"/>
      <c r="J73" s="270"/>
      <c r="K73" s="270"/>
      <c r="L73" s="270"/>
      <c r="M73" s="270"/>
      <c r="N73" s="271"/>
      <c r="O73" s="12"/>
      <c r="P73" s="79"/>
      <c r="Q73" s="12"/>
    </row>
    <row r="74" spans="2:17" s="2" customFormat="1" ht="20.25" customHeight="1" x14ac:dyDescent="0.15">
      <c r="B74" s="21" t="s">
        <v>6</v>
      </c>
      <c r="C74" s="22">
        <v>46357</v>
      </c>
      <c r="D74" s="269"/>
      <c r="E74" s="270"/>
      <c r="F74" s="270"/>
      <c r="G74" s="270"/>
      <c r="H74" s="270"/>
      <c r="I74" s="270"/>
      <c r="J74" s="270"/>
      <c r="K74" s="270"/>
      <c r="L74" s="270"/>
      <c r="M74" s="270"/>
      <c r="N74" s="271"/>
      <c r="O74" s="12"/>
      <c r="P74" s="79"/>
      <c r="Q74" s="12"/>
    </row>
    <row r="75" spans="2:17" s="2" customFormat="1" ht="20.25" customHeight="1" x14ac:dyDescent="0.15">
      <c r="B75" s="21" t="s">
        <v>7</v>
      </c>
      <c r="C75" s="22">
        <v>46358</v>
      </c>
      <c r="D75" s="269"/>
      <c r="E75" s="270"/>
      <c r="F75" s="270"/>
      <c r="G75" s="270"/>
      <c r="H75" s="270"/>
      <c r="I75" s="270"/>
      <c r="J75" s="270"/>
      <c r="K75" s="270"/>
      <c r="L75" s="270"/>
      <c r="M75" s="270"/>
      <c r="N75" s="271"/>
      <c r="O75" s="12"/>
      <c r="P75" s="79"/>
      <c r="Q75" s="12"/>
    </row>
    <row r="76" spans="2:17" s="2" customFormat="1" ht="20.25" customHeight="1" x14ac:dyDescent="0.15">
      <c r="B76" s="21" t="s">
        <v>8</v>
      </c>
      <c r="C76" s="22">
        <v>46359</v>
      </c>
      <c r="D76" s="269"/>
      <c r="E76" s="270"/>
      <c r="F76" s="270"/>
      <c r="G76" s="270"/>
      <c r="H76" s="270"/>
      <c r="I76" s="270"/>
      <c r="J76" s="270"/>
      <c r="K76" s="270"/>
      <c r="L76" s="270"/>
      <c r="M76" s="270"/>
      <c r="N76" s="271"/>
      <c r="O76" s="12"/>
      <c r="P76" s="79"/>
      <c r="Q76" s="12"/>
    </row>
    <row r="77" spans="2:17" s="2" customFormat="1" ht="20.25" customHeight="1" x14ac:dyDescent="0.15">
      <c r="B77" s="21" t="s">
        <v>9</v>
      </c>
      <c r="C77" s="22">
        <v>46360</v>
      </c>
      <c r="D77" s="269"/>
      <c r="E77" s="270"/>
      <c r="F77" s="270"/>
      <c r="G77" s="270"/>
      <c r="H77" s="270"/>
      <c r="I77" s="270"/>
      <c r="J77" s="270"/>
      <c r="K77" s="270"/>
      <c r="L77" s="270"/>
      <c r="M77" s="270"/>
      <c r="N77" s="271"/>
      <c r="O77" s="12"/>
      <c r="P77" s="79"/>
      <c r="Q77" s="12"/>
    </row>
    <row r="78" spans="2:17" s="2" customFormat="1" ht="20.25" customHeight="1" x14ac:dyDescent="0.15">
      <c r="B78" s="23" t="s">
        <v>10</v>
      </c>
      <c r="C78" s="24">
        <v>46361</v>
      </c>
      <c r="D78" s="266"/>
      <c r="E78" s="267"/>
      <c r="F78" s="267"/>
      <c r="G78" s="267"/>
      <c r="H78" s="267"/>
      <c r="I78" s="267"/>
      <c r="J78" s="267"/>
      <c r="K78" s="267"/>
      <c r="L78" s="267"/>
      <c r="M78" s="267"/>
      <c r="N78" s="268"/>
      <c r="O78" s="12"/>
      <c r="P78" s="79"/>
      <c r="Q78" s="12"/>
    </row>
    <row r="79" spans="2:17" s="2" customFormat="1" ht="20.25" customHeight="1" x14ac:dyDescent="0.15">
      <c r="B79" s="23" t="s">
        <v>11</v>
      </c>
      <c r="C79" s="24">
        <v>46362</v>
      </c>
      <c r="D79" s="266"/>
      <c r="E79" s="267"/>
      <c r="F79" s="267"/>
      <c r="G79" s="267"/>
      <c r="H79" s="267"/>
      <c r="I79" s="267"/>
      <c r="J79" s="267"/>
      <c r="K79" s="267"/>
      <c r="L79" s="267"/>
      <c r="M79" s="267"/>
      <c r="N79" s="268"/>
      <c r="O79" s="12"/>
      <c r="P79" s="79"/>
      <c r="Q79" s="12"/>
    </row>
    <row r="80" spans="2:17" s="2" customFormat="1" ht="20.25" customHeight="1" x14ac:dyDescent="0.15">
      <c r="B80" s="23" t="s">
        <v>5</v>
      </c>
      <c r="C80" s="24">
        <v>46363</v>
      </c>
      <c r="D80" s="266"/>
      <c r="E80" s="267"/>
      <c r="F80" s="267"/>
      <c r="G80" s="267"/>
      <c r="H80" s="267"/>
      <c r="I80" s="267"/>
      <c r="J80" s="267"/>
      <c r="K80" s="267"/>
      <c r="L80" s="267"/>
      <c r="M80" s="267"/>
      <c r="N80" s="268"/>
      <c r="O80" s="12"/>
      <c r="P80" s="79"/>
      <c r="Q80" s="12"/>
    </row>
    <row r="81" spans="2:17" s="2" customFormat="1" ht="20.25" customHeight="1" x14ac:dyDescent="0.15">
      <c r="B81" s="23" t="s">
        <v>6</v>
      </c>
      <c r="C81" s="24">
        <v>46364</v>
      </c>
      <c r="D81" s="318"/>
      <c r="E81" s="319"/>
      <c r="F81" s="319"/>
      <c r="G81" s="319"/>
      <c r="H81" s="319"/>
      <c r="I81" s="319"/>
      <c r="J81" s="319"/>
      <c r="K81" s="319"/>
      <c r="L81" s="319"/>
      <c r="M81" s="319"/>
      <c r="N81" s="320"/>
      <c r="O81" s="10"/>
      <c r="P81" s="80"/>
      <c r="Q81" s="10"/>
    </row>
    <row r="82" spans="2:17" s="2" customFormat="1" ht="20.25" customHeight="1" x14ac:dyDescent="0.15">
      <c r="B82" s="21" t="s">
        <v>7</v>
      </c>
      <c r="C82" s="22">
        <v>46365</v>
      </c>
      <c r="D82" s="181" t="s">
        <v>41</v>
      </c>
      <c r="E82" s="178" t="s">
        <v>41</v>
      </c>
      <c r="F82" s="178" t="s">
        <v>41</v>
      </c>
      <c r="G82" s="178" t="s">
        <v>41</v>
      </c>
      <c r="H82" s="178" t="s">
        <v>41</v>
      </c>
      <c r="I82" s="39"/>
      <c r="J82" s="177" t="s">
        <v>42</v>
      </c>
      <c r="K82" s="177" t="s">
        <v>42</v>
      </c>
      <c r="L82" s="177" t="s">
        <v>42</v>
      </c>
      <c r="M82" s="87"/>
      <c r="N82" s="88"/>
      <c r="O82" s="10"/>
      <c r="P82" s="80"/>
      <c r="Q82" s="10"/>
    </row>
    <row r="83" spans="2:17" s="2" customFormat="1" ht="20.25" customHeight="1" x14ac:dyDescent="0.15">
      <c r="B83" s="21" t="s">
        <v>8</v>
      </c>
      <c r="C83" s="22">
        <v>46366</v>
      </c>
      <c r="D83" s="181" t="s">
        <v>41</v>
      </c>
      <c r="E83" s="178" t="s">
        <v>41</v>
      </c>
      <c r="F83" s="178" t="s">
        <v>41</v>
      </c>
      <c r="G83" s="178" t="s">
        <v>41</v>
      </c>
      <c r="H83" s="178" t="s">
        <v>41</v>
      </c>
      <c r="I83" s="39"/>
      <c r="J83" s="177" t="s">
        <v>42</v>
      </c>
      <c r="K83" s="177" t="s">
        <v>42</v>
      </c>
      <c r="L83" s="177" t="s">
        <v>42</v>
      </c>
      <c r="M83" s="87"/>
      <c r="N83" s="88"/>
      <c r="O83" s="12"/>
      <c r="P83" s="79"/>
      <c r="Q83" s="12"/>
    </row>
    <row r="84" spans="2:17" s="2" customFormat="1" ht="20.25" customHeight="1" x14ac:dyDescent="0.15">
      <c r="B84" s="21" t="s">
        <v>9</v>
      </c>
      <c r="C84" s="22">
        <v>46367</v>
      </c>
      <c r="D84" s="181" t="s">
        <v>41</v>
      </c>
      <c r="E84" s="178" t="s">
        <v>41</v>
      </c>
      <c r="F84" s="178" t="s">
        <v>41</v>
      </c>
      <c r="G84" s="178" t="s">
        <v>41</v>
      </c>
      <c r="H84" s="178" t="s">
        <v>41</v>
      </c>
      <c r="I84" s="39"/>
      <c r="J84" s="177" t="s">
        <v>42</v>
      </c>
      <c r="K84" s="177" t="s">
        <v>42</v>
      </c>
      <c r="L84" s="177" t="s">
        <v>42</v>
      </c>
      <c r="M84" s="87"/>
      <c r="N84" s="88"/>
      <c r="O84" s="12"/>
      <c r="P84" s="79"/>
      <c r="Q84" s="12"/>
    </row>
    <row r="85" spans="2:17" s="2" customFormat="1" ht="20.25" customHeight="1" x14ac:dyDescent="0.15">
      <c r="B85" s="23" t="s">
        <v>10</v>
      </c>
      <c r="C85" s="24">
        <v>46368</v>
      </c>
      <c r="D85" s="318"/>
      <c r="E85" s="319"/>
      <c r="F85" s="319"/>
      <c r="G85" s="319"/>
      <c r="H85" s="319"/>
      <c r="I85" s="319"/>
      <c r="J85" s="319"/>
      <c r="K85" s="319"/>
      <c r="L85" s="319"/>
      <c r="M85" s="319"/>
      <c r="N85" s="320"/>
      <c r="O85" s="12"/>
      <c r="P85" s="79"/>
      <c r="Q85" s="12"/>
    </row>
    <row r="86" spans="2:17" s="2" customFormat="1" ht="20.25" customHeight="1" thickBot="1" x14ac:dyDescent="0.2">
      <c r="B86" s="52" t="s">
        <v>11</v>
      </c>
      <c r="C86" s="53">
        <v>46369</v>
      </c>
      <c r="D86" s="321"/>
      <c r="E86" s="322"/>
      <c r="F86" s="322"/>
      <c r="G86" s="322"/>
      <c r="H86" s="322"/>
      <c r="I86" s="322"/>
      <c r="J86" s="322"/>
      <c r="K86" s="322"/>
      <c r="L86" s="322"/>
      <c r="M86" s="322"/>
      <c r="N86" s="323"/>
      <c r="O86" s="12"/>
      <c r="P86" s="79"/>
      <c r="Q86" s="12"/>
    </row>
    <row r="87" spans="2:17" s="2" customFormat="1" ht="20.25" customHeight="1" x14ac:dyDescent="0.15">
      <c r="B87" s="203" t="s">
        <v>88</v>
      </c>
      <c r="C87" s="204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6"/>
      <c r="O87" s="12"/>
      <c r="P87" s="15"/>
    </row>
    <row r="88" spans="2:17" s="2" customFormat="1" ht="20.25" customHeight="1" thickBot="1" x14ac:dyDescent="0.2">
      <c r="B88" s="207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6"/>
      <c r="P88" s="15"/>
    </row>
    <row r="89" spans="2:17" s="2" customFormat="1" ht="20.25" customHeight="1" x14ac:dyDescent="0.15">
      <c r="B89" s="25" t="s">
        <v>8</v>
      </c>
      <c r="C89" s="28">
        <v>46394</v>
      </c>
      <c r="D89" s="179" t="s">
        <v>40</v>
      </c>
      <c r="E89" s="175" t="s">
        <v>40</v>
      </c>
      <c r="F89" s="175" t="s">
        <v>41</v>
      </c>
      <c r="G89" s="175" t="s">
        <v>41</v>
      </c>
      <c r="H89" s="175" t="s">
        <v>41</v>
      </c>
      <c r="I89" s="180"/>
      <c r="J89" s="176" t="s">
        <v>42</v>
      </c>
      <c r="K89" s="176" t="s">
        <v>42</v>
      </c>
      <c r="L89" s="176" t="s">
        <v>42</v>
      </c>
      <c r="M89" s="62"/>
      <c r="N89" s="63"/>
      <c r="O89" s="123"/>
      <c r="P89" s="15"/>
    </row>
    <row r="90" spans="2:17" s="2" customFormat="1" ht="20.25" customHeight="1" x14ac:dyDescent="0.15">
      <c r="B90" s="21" t="s">
        <v>9</v>
      </c>
      <c r="C90" s="22">
        <v>46395</v>
      </c>
      <c r="D90" s="181" t="s">
        <v>40</v>
      </c>
      <c r="E90" s="178" t="s">
        <v>40</v>
      </c>
      <c r="F90" s="178" t="s">
        <v>41</v>
      </c>
      <c r="G90" s="178" t="s">
        <v>41</v>
      </c>
      <c r="H90" s="54"/>
      <c r="I90" s="54"/>
      <c r="J90" s="54"/>
      <c r="K90" s="54"/>
      <c r="L90" s="54"/>
      <c r="M90" s="41"/>
      <c r="N90" s="47"/>
      <c r="O90" s="123"/>
      <c r="P90" s="15"/>
    </row>
    <row r="91" spans="2:17" s="2" customFormat="1" ht="20.25" customHeight="1" x14ac:dyDescent="0.15">
      <c r="B91" s="23" t="s">
        <v>10</v>
      </c>
      <c r="C91" s="24">
        <v>46396</v>
      </c>
      <c r="D91" s="318"/>
      <c r="E91" s="319"/>
      <c r="F91" s="319"/>
      <c r="G91" s="319"/>
      <c r="H91" s="319"/>
      <c r="I91" s="319"/>
      <c r="J91" s="319"/>
      <c r="K91" s="319"/>
      <c r="L91" s="319"/>
      <c r="M91" s="319"/>
      <c r="N91" s="320"/>
      <c r="P91" s="15"/>
    </row>
    <row r="92" spans="2:17" s="2" customFormat="1" ht="20.25" customHeight="1" x14ac:dyDescent="0.15">
      <c r="B92" s="23" t="s">
        <v>11</v>
      </c>
      <c r="C92" s="24">
        <v>46397</v>
      </c>
      <c r="D92" s="318"/>
      <c r="E92" s="319"/>
      <c r="F92" s="319"/>
      <c r="G92" s="319"/>
      <c r="H92" s="319"/>
      <c r="I92" s="319"/>
      <c r="J92" s="319"/>
      <c r="K92" s="319"/>
      <c r="L92" s="319"/>
      <c r="M92" s="319"/>
      <c r="N92" s="320"/>
      <c r="P92" s="15"/>
    </row>
    <row r="93" spans="2:17" s="2" customFormat="1" ht="20.25" customHeight="1" x14ac:dyDescent="0.15">
      <c r="B93" s="21" t="s">
        <v>5</v>
      </c>
      <c r="C93" s="22">
        <v>46398</v>
      </c>
      <c r="D93" s="182"/>
      <c r="E93" s="54"/>
      <c r="F93" s="54"/>
      <c r="G93" s="54"/>
      <c r="H93" s="54"/>
      <c r="I93" s="54"/>
      <c r="J93" s="54"/>
      <c r="K93" s="54"/>
      <c r="L93" s="54"/>
      <c r="M93" s="41"/>
      <c r="N93" s="47"/>
      <c r="O93" s="123"/>
      <c r="P93" s="15"/>
    </row>
    <row r="94" spans="2:17" s="2" customFormat="1" ht="20.25" customHeight="1" x14ac:dyDescent="0.15">
      <c r="B94" s="21" t="s">
        <v>6</v>
      </c>
      <c r="C94" s="22">
        <v>46399</v>
      </c>
      <c r="D94" s="97"/>
      <c r="E94" s="39"/>
      <c r="F94" s="39"/>
      <c r="G94" s="39"/>
      <c r="H94" s="39"/>
      <c r="I94" s="99"/>
      <c r="J94" s="99"/>
      <c r="K94" s="99"/>
      <c r="L94" s="41"/>
      <c r="M94" s="41"/>
      <c r="N94" s="47"/>
      <c r="O94" s="123"/>
      <c r="P94" s="15"/>
    </row>
    <row r="95" spans="2:17" s="2" customFormat="1" ht="20.25" customHeight="1" x14ac:dyDescent="0.15">
      <c r="B95" s="21" t="s">
        <v>7</v>
      </c>
      <c r="C95" s="22">
        <v>46400</v>
      </c>
      <c r="D95" s="183"/>
      <c r="E95" s="41"/>
      <c r="F95" s="41"/>
      <c r="G95" s="41"/>
      <c r="H95" s="41"/>
      <c r="I95" s="41"/>
      <c r="J95" s="54"/>
      <c r="K95" s="41"/>
      <c r="L95" s="41"/>
      <c r="M95" s="54"/>
      <c r="N95" s="142"/>
      <c r="O95" s="123"/>
      <c r="P95" s="15"/>
    </row>
    <row r="96" spans="2:17" s="2" customFormat="1" ht="20.25" customHeight="1" x14ac:dyDescent="0.15">
      <c r="B96" s="21" t="s">
        <v>8</v>
      </c>
      <c r="C96" s="22">
        <v>46401</v>
      </c>
      <c r="D96" s="183"/>
      <c r="E96" s="41"/>
      <c r="F96" s="41"/>
      <c r="G96" s="41"/>
      <c r="H96" s="41"/>
      <c r="I96" s="41"/>
      <c r="J96" s="54"/>
      <c r="K96" s="41"/>
      <c r="L96" s="41"/>
      <c r="M96" s="54"/>
      <c r="N96" s="142"/>
      <c r="P96" s="15"/>
    </row>
    <row r="97" spans="2:16" s="2" customFormat="1" ht="20.25" customHeight="1" thickBot="1" x14ac:dyDescent="0.2">
      <c r="B97" s="26" t="s">
        <v>9</v>
      </c>
      <c r="C97" s="132">
        <v>46402</v>
      </c>
      <c r="D97" s="184"/>
      <c r="E97" s="112"/>
      <c r="F97" s="112"/>
      <c r="G97" s="112"/>
      <c r="H97" s="112"/>
      <c r="I97" s="112"/>
      <c r="J97" s="112"/>
      <c r="K97" s="112"/>
      <c r="L97" s="112"/>
      <c r="M97" s="111"/>
      <c r="N97" s="113"/>
      <c r="P97" s="15"/>
    </row>
    <row r="98" spans="2:16" s="2" customFormat="1" ht="20.25" customHeight="1" x14ac:dyDescent="0.15">
      <c r="B98" s="207" t="s">
        <v>87</v>
      </c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6"/>
      <c r="P98" s="15"/>
    </row>
    <row r="99" spans="2:16" s="2" customFormat="1" ht="20.25" customHeight="1" thickBot="1" x14ac:dyDescent="0.2">
      <c r="B99" s="208"/>
      <c r="C99" s="20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10"/>
      <c r="P99" s="15"/>
    </row>
    <row r="100" spans="2:16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2:16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16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16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16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16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16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16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16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16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16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16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16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2:12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2:12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2:12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2:12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2:12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2:12" x14ac:dyDescent="0.2">
      <c r="B927" s="6"/>
      <c r="C927" s="6"/>
      <c r="D927" s="6"/>
      <c r="E927" s="6"/>
      <c r="F927" s="6"/>
      <c r="G927" s="6"/>
      <c r="H927" s="6"/>
      <c r="I927" s="6"/>
      <c r="J927" s="7"/>
      <c r="K927" s="7"/>
      <c r="L927" s="7"/>
    </row>
  </sheetData>
  <mergeCells count="48">
    <mergeCell ref="D91:N91"/>
    <mergeCell ref="D92:N92"/>
    <mergeCell ref="B87:N88"/>
    <mergeCell ref="B98:N99"/>
    <mergeCell ref="D37:N37"/>
    <mergeCell ref="D43:N43"/>
    <mergeCell ref="D44:N44"/>
    <mergeCell ref="D81:N81"/>
    <mergeCell ref="D85:N85"/>
    <mergeCell ref="D86:N86"/>
    <mergeCell ref="D59:N63"/>
    <mergeCell ref="D73:N77"/>
    <mergeCell ref="D79:N79"/>
    <mergeCell ref="D80:N80"/>
    <mergeCell ref="D51:N51"/>
    <mergeCell ref="D57:N57"/>
    <mergeCell ref="D50:N50"/>
    <mergeCell ref="D22:N22"/>
    <mergeCell ref="D23:N23"/>
    <mergeCell ref="D29:N29"/>
    <mergeCell ref="D30:N30"/>
    <mergeCell ref="D36:N36"/>
    <mergeCell ref="D45:N49"/>
    <mergeCell ref="B11:N11"/>
    <mergeCell ref="D15:N15"/>
    <mergeCell ref="D16:N16"/>
    <mergeCell ref="B12:C12"/>
    <mergeCell ref="D31:N35"/>
    <mergeCell ref="B2:N2"/>
    <mergeCell ref="B3:N3"/>
    <mergeCell ref="B4:N4"/>
    <mergeCell ref="B5:N5"/>
    <mergeCell ref="M6:N10"/>
    <mergeCell ref="D6:D7"/>
    <mergeCell ref="E6:G6"/>
    <mergeCell ref="H6:I6"/>
    <mergeCell ref="J6:K6"/>
    <mergeCell ref="L6:L10"/>
    <mergeCell ref="B6:C7"/>
    <mergeCell ref="B8:C8"/>
    <mergeCell ref="B9:C9"/>
    <mergeCell ref="B10:C10"/>
    <mergeCell ref="D78:N78"/>
    <mergeCell ref="D58:N58"/>
    <mergeCell ref="D64:N64"/>
    <mergeCell ref="D65:N65"/>
    <mergeCell ref="D71:N71"/>
    <mergeCell ref="D72:N72"/>
  </mergeCells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90FB7-DB30-D54C-92F7-B6B6878D505F}">
  <sheetPr>
    <tabColor rgb="FFFFFF00"/>
  </sheetPr>
  <dimension ref="B1:T921"/>
  <sheetViews>
    <sheetView tabSelected="1" topLeftCell="A66" zoomScale="57" zoomScaleNormal="85" workbookViewId="0">
      <selection activeCell="B99" sqref="B99:N100"/>
    </sheetView>
  </sheetViews>
  <sheetFormatPr baseColWidth="10" defaultColWidth="8.83203125" defaultRowHeight="15" x14ac:dyDescent="0.2"/>
  <cols>
    <col min="1" max="1" width="8.83203125" style="2"/>
    <col min="2" max="9" width="20.83203125" style="5" customWidth="1"/>
    <col min="10" max="12" width="20.83203125" style="8" customWidth="1"/>
    <col min="13" max="14" width="20.83203125" style="2" customWidth="1"/>
    <col min="15" max="15" width="5.83203125" style="2" customWidth="1"/>
    <col min="16" max="16" width="21.5" style="69" customWidth="1"/>
    <col min="17" max="20" width="15.83203125" customWidth="1"/>
    <col min="21" max="21" width="8.83203125" style="2"/>
    <col min="22" max="22" width="13.5" style="2" bestFit="1" customWidth="1"/>
    <col min="23" max="23" width="12.6640625" style="2" bestFit="1" customWidth="1"/>
    <col min="24" max="16384" width="8.83203125" style="2"/>
  </cols>
  <sheetData>
    <row r="1" spans="2:20" ht="16" thickBo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20" ht="25" customHeight="1" x14ac:dyDescent="0.15">
      <c r="B2" s="225" t="s">
        <v>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118"/>
      <c r="P2" s="70"/>
      <c r="Q2" s="29"/>
      <c r="R2" s="29"/>
      <c r="S2" s="29"/>
      <c r="T2" s="29"/>
    </row>
    <row r="3" spans="2:20" ht="25" customHeight="1" x14ac:dyDescent="0.15">
      <c r="B3" s="228" t="s">
        <v>1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  <c r="O3" s="119"/>
      <c r="P3" s="70"/>
      <c r="Q3" s="29"/>
      <c r="R3" s="29"/>
      <c r="S3" s="29"/>
      <c r="T3" s="29"/>
    </row>
    <row r="4" spans="2:20" ht="25" customHeight="1" thickBot="1" x14ac:dyDescent="0.2">
      <c r="B4" s="231" t="s">
        <v>43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3"/>
      <c r="O4" s="120"/>
      <c r="P4" s="70"/>
      <c r="Q4" s="29"/>
      <c r="R4" s="29"/>
      <c r="S4" s="29"/>
      <c r="T4" s="29"/>
    </row>
    <row r="5" spans="2:20" ht="40" customHeight="1" thickBot="1" x14ac:dyDescent="0.2">
      <c r="B5" s="234" t="s">
        <v>61</v>
      </c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6"/>
      <c r="O5" s="118"/>
      <c r="P5" s="70"/>
      <c r="Q5" s="29"/>
      <c r="R5" s="29"/>
      <c r="S5" s="29"/>
      <c r="T5" s="29"/>
    </row>
    <row r="6" spans="2:20" ht="30" customHeight="1" x14ac:dyDescent="0.15">
      <c r="B6" s="243" t="s">
        <v>2</v>
      </c>
      <c r="C6" s="244"/>
      <c r="D6" s="249" t="s">
        <v>33</v>
      </c>
      <c r="E6" s="251" t="s">
        <v>46</v>
      </c>
      <c r="F6" s="251"/>
      <c r="G6" s="251"/>
      <c r="H6" s="252" t="s">
        <v>22</v>
      </c>
      <c r="I6" s="252"/>
      <c r="J6" s="253" t="s">
        <v>23</v>
      </c>
      <c r="K6" s="253"/>
      <c r="L6" s="254" t="s">
        <v>99</v>
      </c>
      <c r="M6" s="237" t="s">
        <v>57</v>
      </c>
      <c r="N6" s="238"/>
      <c r="P6" s="70"/>
      <c r="Q6" s="29"/>
      <c r="R6" s="29"/>
      <c r="S6" s="29"/>
      <c r="T6" s="29"/>
    </row>
    <row r="7" spans="2:20" ht="49" customHeight="1" x14ac:dyDescent="0.15">
      <c r="B7" s="245"/>
      <c r="C7" s="246"/>
      <c r="D7" s="250"/>
      <c r="E7" s="13" t="s">
        <v>47</v>
      </c>
      <c r="F7" s="4" t="s">
        <v>48</v>
      </c>
      <c r="G7" s="16" t="s">
        <v>49</v>
      </c>
      <c r="H7" s="3" t="s">
        <v>50</v>
      </c>
      <c r="I7" s="11" t="s">
        <v>51</v>
      </c>
      <c r="J7" s="14" t="s">
        <v>52</v>
      </c>
      <c r="K7" s="9" t="s">
        <v>53</v>
      </c>
      <c r="L7" s="255"/>
      <c r="M7" s="239"/>
      <c r="N7" s="240"/>
      <c r="P7" s="70"/>
      <c r="Q7" s="29"/>
      <c r="R7" s="29"/>
      <c r="S7" s="29"/>
      <c r="T7" s="29"/>
    </row>
    <row r="8" spans="2:20" ht="45" customHeight="1" x14ac:dyDescent="0.15">
      <c r="B8" s="245" t="s">
        <v>3</v>
      </c>
      <c r="C8" s="246"/>
      <c r="D8" s="33" t="s">
        <v>64</v>
      </c>
      <c r="E8" s="33" t="s">
        <v>80</v>
      </c>
      <c r="F8" s="33" t="s">
        <v>81</v>
      </c>
      <c r="G8" s="33" t="s">
        <v>84</v>
      </c>
      <c r="H8" s="32" t="s">
        <v>72</v>
      </c>
      <c r="I8" s="32" t="s">
        <v>76</v>
      </c>
      <c r="J8" s="33" t="s">
        <v>67</v>
      </c>
      <c r="K8" s="32" t="s">
        <v>71</v>
      </c>
      <c r="L8" s="255"/>
      <c r="M8" s="239"/>
      <c r="N8" s="240"/>
      <c r="P8" s="70"/>
      <c r="Q8" s="29"/>
      <c r="R8" s="29"/>
      <c r="S8" s="29"/>
      <c r="T8" s="29"/>
    </row>
    <row r="9" spans="2:20" ht="30" customHeight="1" x14ac:dyDescent="0.15">
      <c r="B9" s="245" t="s">
        <v>13</v>
      </c>
      <c r="C9" s="246"/>
      <c r="D9" s="81" t="s">
        <v>54</v>
      </c>
      <c r="E9" s="81" t="s">
        <v>55</v>
      </c>
      <c r="F9" s="81" t="s">
        <v>44</v>
      </c>
      <c r="G9" s="81" t="s">
        <v>56</v>
      </c>
      <c r="H9" s="81" t="s">
        <v>55</v>
      </c>
      <c r="I9" s="34" t="s">
        <v>44</v>
      </c>
      <c r="J9" s="81" t="s">
        <v>54</v>
      </c>
      <c r="K9" s="34" t="s">
        <v>44</v>
      </c>
      <c r="L9" s="255"/>
      <c r="M9" s="239"/>
      <c r="N9" s="240"/>
      <c r="P9" s="70"/>
      <c r="Q9" s="29"/>
      <c r="R9" s="29"/>
      <c r="S9" s="29"/>
      <c r="T9" s="29"/>
    </row>
    <row r="10" spans="2:20" ht="70" customHeight="1" thickBot="1" x14ac:dyDescent="0.2">
      <c r="B10" s="247" t="s">
        <v>14</v>
      </c>
      <c r="C10" s="248"/>
      <c r="D10" s="125" t="s">
        <v>90</v>
      </c>
      <c r="E10" s="125" t="s">
        <v>91</v>
      </c>
      <c r="F10" s="35" t="s">
        <v>45</v>
      </c>
      <c r="G10" s="35" t="s">
        <v>45</v>
      </c>
      <c r="H10" s="125" t="s">
        <v>91</v>
      </c>
      <c r="I10" s="35" t="s">
        <v>45</v>
      </c>
      <c r="J10" s="125" t="s">
        <v>90</v>
      </c>
      <c r="K10" s="35" t="s">
        <v>45</v>
      </c>
      <c r="L10" s="256"/>
      <c r="M10" s="241"/>
      <c r="N10" s="242"/>
      <c r="P10" s="70"/>
      <c r="Q10" s="29"/>
      <c r="R10" s="29"/>
      <c r="S10" s="29"/>
      <c r="T10" s="29"/>
    </row>
    <row r="11" spans="2:20" ht="45" customHeight="1" thickBot="1" x14ac:dyDescent="0.2">
      <c r="B11" s="257" t="s">
        <v>93</v>
      </c>
      <c r="C11" s="258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60"/>
      <c r="P11" s="71"/>
      <c r="Q11" s="66" t="s">
        <v>35</v>
      </c>
      <c r="R11" s="66" t="s">
        <v>36</v>
      </c>
      <c r="S11" s="67" t="s">
        <v>37</v>
      </c>
      <c r="T11" s="67" t="s">
        <v>38</v>
      </c>
    </row>
    <row r="12" spans="2:20" ht="20.25" customHeight="1" thickBot="1" x14ac:dyDescent="0.2">
      <c r="B12" s="264" t="s">
        <v>4</v>
      </c>
      <c r="C12" s="265"/>
      <c r="D12" s="100" t="s">
        <v>24</v>
      </c>
      <c r="E12" s="101" t="s">
        <v>25</v>
      </c>
      <c r="F12" s="101" t="s">
        <v>26</v>
      </c>
      <c r="G12" s="101" t="s">
        <v>27</v>
      </c>
      <c r="H12" s="101" t="s">
        <v>28</v>
      </c>
      <c r="I12" s="101" t="s">
        <v>29</v>
      </c>
      <c r="J12" s="101" t="s">
        <v>30</v>
      </c>
      <c r="K12" s="102" t="s">
        <v>31</v>
      </c>
      <c r="L12" s="102" t="s">
        <v>32</v>
      </c>
      <c r="M12" s="102" t="s">
        <v>85</v>
      </c>
      <c r="N12" s="103" t="s">
        <v>86</v>
      </c>
      <c r="P12" s="72" t="s">
        <v>16</v>
      </c>
      <c r="Q12" s="65">
        <v>22</v>
      </c>
      <c r="R12" s="65">
        <f>COUNTIF($B$13:$L$100,"Farmacol. Clin.")</f>
        <v>22</v>
      </c>
      <c r="S12" s="65">
        <v>25</v>
      </c>
      <c r="T12" s="65">
        <f>COUNTIF($B$13:$N$100,"ADI Farmacologia")</f>
        <v>15</v>
      </c>
    </row>
    <row r="13" spans="2:20" ht="20.25" customHeight="1" x14ac:dyDescent="0.15">
      <c r="B13" s="25" t="s">
        <v>8</v>
      </c>
      <c r="C13" s="28">
        <v>46296</v>
      </c>
      <c r="D13" s="261" t="s">
        <v>12</v>
      </c>
      <c r="E13" s="262"/>
      <c r="F13" s="262"/>
      <c r="G13" s="262"/>
      <c r="H13" s="262"/>
      <c r="I13" s="262"/>
      <c r="J13" s="262"/>
      <c r="K13" s="262"/>
      <c r="L13" s="262"/>
      <c r="M13" s="262"/>
      <c r="N13" s="263"/>
      <c r="P13" s="73" t="s">
        <v>15</v>
      </c>
      <c r="Q13" s="65">
        <v>37</v>
      </c>
      <c r="R13" s="65">
        <f>COUNTIF($B$13:$L$100,"Mal. Sist. Endocrino")</f>
        <v>37</v>
      </c>
      <c r="S13" s="65">
        <v>50</v>
      </c>
      <c r="T13" s="65">
        <f>COUNTIF($B$13:$N$100,"ADI Endocrino")</f>
        <v>25</v>
      </c>
    </row>
    <row r="14" spans="2:20" ht="20.25" customHeight="1" x14ac:dyDescent="0.15">
      <c r="B14" s="21" t="s">
        <v>9</v>
      </c>
      <c r="C14" s="22">
        <v>46297</v>
      </c>
      <c r="D14" s="211"/>
      <c r="E14" s="212"/>
      <c r="F14" s="212"/>
      <c r="G14" s="212"/>
      <c r="H14" s="212"/>
      <c r="I14" s="212"/>
      <c r="J14" s="212"/>
      <c r="K14" s="212"/>
      <c r="L14" s="212"/>
      <c r="M14" s="212"/>
      <c r="N14" s="213"/>
      <c r="P14" s="74" t="s">
        <v>21</v>
      </c>
      <c r="Q14" s="65">
        <v>14</v>
      </c>
      <c r="R14" s="65">
        <f>COUNTIF($B$13:$L$100,"Endocrinochirurgia")</f>
        <v>14</v>
      </c>
      <c r="S14" s="27"/>
      <c r="T14" s="27"/>
    </row>
    <row r="15" spans="2:20" ht="20.25" customHeight="1" x14ac:dyDescent="0.15">
      <c r="B15" s="23" t="s">
        <v>10</v>
      </c>
      <c r="C15" s="24">
        <v>46298</v>
      </c>
      <c r="D15" s="200"/>
      <c r="E15" s="201"/>
      <c r="F15" s="201"/>
      <c r="G15" s="201"/>
      <c r="H15" s="201"/>
      <c r="I15" s="201"/>
      <c r="J15" s="201"/>
      <c r="K15" s="201"/>
      <c r="L15" s="201"/>
      <c r="M15" s="201"/>
      <c r="N15" s="202"/>
      <c r="P15" s="68" t="s">
        <v>34</v>
      </c>
      <c r="Q15" s="65">
        <v>7</v>
      </c>
      <c r="R15" s="65">
        <f>COUNTIF($B$13:$L$100,"Scienze della Nutrizione")</f>
        <v>7</v>
      </c>
      <c r="S15" s="27"/>
      <c r="T15" s="27"/>
    </row>
    <row r="16" spans="2:20" ht="20.25" customHeight="1" x14ac:dyDescent="0.15">
      <c r="B16" s="23" t="s">
        <v>11</v>
      </c>
      <c r="C16" s="24">
        <v>46299</v>
      </c>
      <c r="D16" s="200"/>
      <c r="E16" s="201"/>
      <c r="F16" s="201"/>
      <c r="G16" s="201"/>
      <c r="H16" s="201"/>
      <c r="I16" s="201"/>
      <c r="J16" s="201"/>
      <c r="K16" s="201"/>
      <c r="L16" s="201"/>
      <c r="M16" s="201"/>
      <c r="N16" s="202"/>
      <c r="P16" s="75" t="s">
        <v>18</v>
      </c>
      <c r="Q16" s="65">
        <v>37</v>
      </c>
      <c r="R16" s="65">
        <f>COUNTIF($B$13:$L$100,"Mal. Infettive")</f>
        <v>37</v>
      </c>
      <c r="S16" s="65">
        <v>50</v>
      </c>
      <c r="T16" s="65">
        <f>COUNTIF($B$13:$N$100,"ADI Infettive")</f>
        <v>25</v>
      </c>
    </row>
    <row r="17" spans="2:20" ht="20.25" customHeight="1" x14ac:dyDescent="0.15">
      <c r="B17" s="21" t="s">
        <v>5</v>
      </c>
      <c r="C17" s="22">
        <v>46300</v>
      </c>
      <c r="D17" s="109" t="s">
        <v>15</v>
      </c>
      <c r="E17" s="110" t="s">
        <v>15</v>
      </c>
      <c r="F17" s="110" t="s">
        <v>15</v>
      </c>
      <c r="G17" s="108" t="s">
        <v>20</v>
      </c>
      <c r="H17" s="108" t="s">
        <v>20</v>
      </c>
      <c r="I17" s="33"/>
      <c r="J17" s="104" t="s">
        <v>16</v>
      </c>
      <c r="K17" s="104" t="s">
        <v>16</v>
      </c>
      <c r="L17" s="104" t="s">
        <v>16</v>
      </c>
      <c r="M17" s="139"/>
      <c r="N17" s="140"/>
      <c r="P17" s="76" t="s">
        <v>17</v>
      </c>
      <c r="Q17" s="65">
        <v>14</v>
      </c>
      <c r="R17" s="65">
        <f>COUNTIF($B$13:$L$100,"Mal. Cutanee e veneree")</f>
        <v>14</v>
      </c>
      <c r="S17" s="27"/>
      <c r="T17" s="27"/>
    </row>
    <row r="18" spans="2:20" ht="20.25" customHeight="1" x14ac:dyDescent="0.15">
      <c r="B18" s="21" t="s">
        <v>6</v>
      </c>
      <c r="C18" s="22">
        <v>46301</v>
      </c>
      <c r="D18" s="109" t="s">
        <v>15</v>
      </c>
      <c r="E18" s="110" t="s">
        <v>15</v>
      </c>
      <c r="F18" s="110" t="s">
        <v>15</v>
      </c>
      <c r="G18" s="108" t="s">
        <v>20</v>
      </c>
      <c r="H18" s="108" t="s">
        <v>20</v>
      </c>
      <c r="I18" s="33"/>
      <c r="J18" s="104" t="s">
        <v>16</v>
      </c>
      <c r="K18" s="104" t="s">
        <v>16</v>
      </c>
      <c r="L18" s="104" t="s">
        <v>16</v>
      </c>
      <c r="M18" s="139"/>
      <c r="N18" s="140"/>
      <c r="P18" s="77" t="s">
        <v>20</v>
      </c>
      <c r="Q18" s="65">
        <v>22</v>
      </c>
      <c r="R18" s="65">
        <f>COUNTIF($B$13:$L$100,"Mal. App. Digerente")</f>
        <v>22</v>
      </c>
      <c r="S18" s="65">
        <v>25</v>
      </c>
      <c r="T18" s="65">
        <f>COUNTIF($B$13:$N$100,"ADI Digerente")</f>
        <v>15</v>
      </c>
    </row>
    <row r="19" spans="2:20" ht="20.25" customHeight="1" x14ac:dyDescent="0.15">
      <c r="B19" s="21" t="s">
        <v>7</v>
      </c>
      <c r="C19" s="22">
        <v>46302</v>
      </c>
      <c r="D19" s="109" t="s">
        <v>15</v>
      </c>
      <c r="E19" s="110" t="s">
        <v>15</v>
      </c>
      <c r="F19" s="110" t="s">
        <v>15</v>
      </c>
      <c r="G19" s="108" t="s">
        <v>20</v>
      </c>
      <c r="H19" s="108" t="s">
        <v>20</v>
      </c>
      <c r="I19" s="33"/>
      <c r="J19" s="104" t="s">
        <v>16</v>
      </c>
      <c r="K19" s="104" t="s">
        <v>16</v>
      </c>
      <c r="L19" s="104" t="s">
        <v>16</v>
      </c>
      <c r="M19" s="139"/>
      <c r="N19" s="140"/>
      <c r="P19" s="78" t="s">
        <v>19</v>
      </c>
      <c r="Q19" s="65">
        <v>14</v>
      </c>
      <c r="R19" s="65">
        <f>COUNTIF($B$13:$L$100,"Chir. App. Digerente")</f>
        <v>14</v>
      </c>
      <c r="S19" s="27"/>
      <c r="T19" s="27"/>
    </row>
    <row r="20" spans="2:20" ht="20.25" customHeight="1" x14ac:dyDescent="0.15">
      <c r="B20" s="21" t="s">
        <v>8</v>
      </c>
      <c r="C20" s="22">
        <v>46303</v>
      </c>
      <c r="D20" s="109" t="s">
        <v>15</v>
      </c>
      <c r="E20" s="110" t="s">
        <v>15</v>
      </c>
      <c r="F20" s="110" t="s">
        <v>15</v>
      </c>
      <c r="G20" s="108" t="s">
        <v>20</v>
      </c>
      <c r="H20" s="108" t="s">
        <v>20</v>
      </c>
      <c r="I20" s="33"/>
      <c r="J20" s="104" t="s">
        <v>16</v>
      </c>
      <c r="K20" s="104" t="s">
        <v>16</v>
      </c>
      <c r="L20" s="104" t="s">
        <v>16</v>
      </c>
      <c r="M20" s="139"/>
      <c r="N20" s="140"/>
      <c r="O20" s="10"/>
      <c r="P20" s="15"/>
      <c r="Q20" s="2"/>
      <c r="R20" s="2"/>
      <c r="S20" s="2"/>
      <c r="T20" s="2"/>
    </row>
    <row r="21" spans="2:20" ht="20.25" customHeight="1" x14ac:dyDescent="0.15">
      <c r="B21" s="21" t="s">
        <v>9</v>
      </c>
      <c r="C21" s="22">
        <v>46304</v>
      </c>
      <c r="D21" s="109" t="s">
        <v>15</v>
      </c>
      <c r="E21" s="110" t="s">
        <v>15</v>
      </c>
      <c r="F21" s="110" t="s">
        <v>15</v>
      </c>
      <c r="G21" s="108" t="s">
        <v>20</v>
      </c>
      <c r="H21" s="108" t="s">
        <v>20</v>
      </c>
      <c r="I21" s="33"/>
      <c r="J21" s="104" t="s">
        <v>16</v>
      </c>
      <c r="K21" s="104" t="s">
        <v>16</v>
      </c>
      <c r="L21" s="104" t="s">
        <v>16</v>
      </c>
      <c r="M21" s="139"/>
      <c r="N21" s="140"/>
      <c r="O21" s="10"/>
      <c r="P21" s="15"/>
      <c r="Q21" s="2"/>
      <c r="R21" s="2"/>
      <c r="S21" s="2"/>
      <c r="T21" s="2"/>
    </row>
    <row r="22" spans="2:20" ht="20.25" customHeight="1" x14ac:dyDescent="0.15">
      <c r="B22" s="23" t="s">
        <v>10</v>
      </c>
      <c r="C22" s="24">
        <v>46305</v>
      </c>
      <c r="D22" s="200"/>
      <c r="E22" s="201"/>
      <c r="F22" s="201"/>
      <c r="G22" s="201"/>
      <c r="H22" s="201"/>
      <c r="I22" s="201"/>
      <c r="J22" s="201"/>
      <c r="K22" s="201"/>
      <c r="L22" s="201"/>
      <c r="M22" s="201"/>
      <c r="N22" s="202"/>
      <c r="O22" s="10"/>
      <c r="P22" s="15"/>
      <c r="Q22" s="2"/>
      <c r="R22" s="2"/>
      <c r="S22" s="2"/>
      <c r="T22" s="2"/>
    </row>
    <row r="23" spans="2:20" ht="20.25" customHeight="1" x14ac:dyDescent="0.15">
      <c r="B23" s="23" t="s">
        <v>11</v>
      </c>
      <c r="C23" s="24">
        <v>46306</v>
      </c>
      <c r="D23" s="200"/>
      <c r="E23" s="201"/>
      <c r="F23" s="201"/>
      <c r="G23" s="201"/>
      <c r="H23" s="201"/>
      <c r="I23" s="201"/>
      <c r="J23" s="201"/>
      <c r="K23" s="201"/>
      <c r="L23" s="201"/>
      <c r="M23" s="201"/>
      <c r="N23" s="202"/>
      <c r="O23" s="10"/>
      <c r="P23" s="15"/>
      <c r="Q23" s="2"/>
      <c r="R23" s="2"/>
      <c r="S23" s="2"/>
      <c r="T23" s="2"/>
    </row>
    <row r="24" spans="2:20" ht="20.25" customHeight="1" x14ac:dyDescent="0.15">
      <c r="B24" s="21" t="s">
        <v>5</v>
      </c>
      <c r="C24" s="22">
        <v>46307</v>
      </c>
      <c r="D24" s="211" t="s">
        <v>12</v>
      </c>
      <c r="E24" s="212"/>
      <c r="F24" s="212"/>
      <c r="G24" s="212"/>
      <c r="H24" s="212"/>
      <c r="I24" s="212"/>
      <c r="J24" s="212"/>
      <c r="K24" s="212"/>
      <c r="L24" s="212"/>
      <c r="M24" s="212"/>
      <c r="N24" s="213"/>
      <c r="O24" s="10"/>
      <c r="P24" s="15"/>
      <c r="Q24" s="2"/>
      <c r="R24" s="2"/>
      <c r="S24" s="2"/>
      <c r="T24" s="2"/>
    </row>
    <row r="25" spans="2:20" ht="20.25" customHeight="1" x14ac:dyDescent="0.15">
      <c r="B25" s="21" t="s">
        <v>6</v>
      </c>
      <c r="C25" s="22">
        <v>46308</v>
      </c>
      <c r="D25" s="211"/>
      <c r="E25" s="212"/>
      <c r="F25" s="212"/>
      <c r="G25" s="212"/>
      <c r="H25" s="212"/>
      <c r="I25" s="212"/>
      <c r="J25" s="212"/>
      <c r="K25" s="212"/>
      <c r="L25" s="212"/>
      <c r="M25" s="212"/>
      <c r="N25" s="213"/>
      <c r="O25" s="10"/>
      <c r="P25" s="15"/>
      <c r="Q25" s="2"/>
      <c r="R25" s="2"/>
      <c r="S25" s="2"/>
      <c r="T25" s="2"/>
    </row>
    <row r="26" spans="2:20" ht="20.25" customHeight="1" x14ac:dyDescent="0.15">
      <c r="B26" s="21" t="s">
        <v>7</v>
      </c>
      <c r="C26" s="22">
        <v>46309</v>
      </c>
      <c r="D26" s="211"/>
      <c r="E26" s="212"/>
      <c r="F26" s="212"/>
      <c r="G26" s="212"/>
      <c r="H26" s="212"/>
      <c r="I26" s="212"/>
      <c r="J26" s="212"/>
      <c r="K26" s="212"/>
      <c r="L26" s="212"/>
      <c r="M26" s="212"/>
      <c r="N26" s="213"/>
      <c r="O26" s="10"/>
      <c r="P26" s="15"/>
      <c r="Q26" s="2"/>
      <c r="R26" s="2"/>
      <c r="S26" s="2"/>
      <c r="T26" s="2"/>
    </row>
    <row r="27" spans="2:20" ht="20.25" customHeight="1" x14ac:dyDescent="0.15">
      <c r="B27" s="21" t="s">
        <v>8</v>
      </c>
      <c r="C27" s="22">
        <v>46310</v>
      </c>
      <c r="D27" s="211"/>
      <c r="E27" s="212"/>
      <c r="F27" s="212"/>
      <c r="G27" s="212"/>
      <c r="H27" s="212"/>
      <c r="I27" s="212"/>
      <c r="J27" s="212"/>
      <c r="K27" s="212"/>
      <c r="L27" s="212"/>
      <c r="M27" s="212"/>
      <c r="N27" s="213"/>
      <c r="O27" s="10"/>
      <c r="P27" s="15"/>
      <c r="Q27" s="2"/>
      <c r="R27" s="2"/>
      <c r="S27" s="2"/>
      <c r="T27" s="2"/>
    </row>
    <row r="28" spans="2:20" ht="20.25" customHeight="1" x14ac:dyDescent="0.15">
      <c r="B28" s="21" t="s">
        <v>9</v>
      </c>
      <c r="C28" s="22">
        <v>46311</v>
      </c>
      <c r="D28" s="211"/>
      <c r="E28" s="212"/>
      <c r="F28" s="212"/>
      <c r="G28" s="212"/>
      <c r="H28" s="212"/>
      <c r="I28" s="212"/>
      <c r="J28" s="212"/>
      <c r="K28" s="212"/>
      <c r="L28" s="212"/>
      <c r="M28" s="212"/>
      <c r="N28" s="213"/>
      <c r="O28" s="10"/>
      <c r="P28" s="15"/>
      <c r="Q28" s="2"/>
      <c r="R28" s="2"/>
      <c r="S28" s="2"/>
      <c r="T28" s="2"/>
    </row>
    <row r="29" spans="2:20" ht="20.25" customHeight="1" x14ac:dyDescent="0.15">
      <c r="B29" s="23" t="s">
        <v>10</v>
      </c>
      <c r="C29" s="24">
        <v>46312</v>
      </c>
      <c r="D29" s="200"/>
      <c r="E29" s="201"/>
      <c r="F29" s="201"/>
      <c r="G29" s="201"/>
      <c r="H29" s="201"/>
      <c r="I29" s="201"/>
      <c r="J29" s="201"/>
      <c r="K29" s="201"/>
      <c r="L29" s="201"/>
      <c r="M29" s="201"/>
      <c r="N29" s="202"/>
      <c r="O29" s="10"/>
      <c r="P29" s="15"/>
      <c r="Q29" s="2"/>
      <c r="R29" s="2"/>
      <c r="S29" s="2"/>
      <c r="T29" s="2"/>
    </row>
    <row r="30" spans="2:20" ht="20.25" customHeight="1" x14ac:dyDescent="0.15">
      <c r="B30" s="23" t="s">
        <v>11</v>
      </c>
      <c r="C30" s="24">
        <v>46313</v>
      </c>
      <c r="D30" s="200"/>
      <c r="E30" s="201"/>
      <c r="F30" s="201"/>
      <c r="G30" s="201"/>
      <c r="H30" s="201"/>
      <c r="I30" s="201"/>
      <c r="J30" s="201"/>
      <c r="K30" s="201"/>
      <c r="L30" s="201"/>
      <c r="M30" s="201"/>
      <c r="N30" s="202"/>
      <c r="O30" s="10"/>
      <c r="P30" s="15"/>
      <c r="Q30" s="2"/>
      <c r="R30" s="2"/>
      <c r="S30" s="2"/>
      <c r="T30" s="2"/>
    </row>
    <row r="31" spans="2:20" ht="20.25" customHeight="1" x14ac:dyDescent="0.15">
      <c r="B31" s="21" t="s">
        <v>5</v>
      </c>
      <c r="C31" s="22">
        <v>46314</v>
      </c>
      <c r="D31" s="109" t="s">
        <v>15</v>
      </c>
      <c r="E31" s="110" t="s">
        <v>15</v>
      </c>
      <c r="F31" s="110" t="s">
        <v>15</v>
      </c>
      <c r="G31" s="108" t="s">
        <v>20</v>
      </c>
      <c r="H31" s="108" t="s">
        <v>20</v>
      </c>
      <c r="I31" s="33"/>
      <c r="J31" s="104" t="s">
        <v>16</v>
      </c>
      <c r="K31" s="104" t="s">
        <v>16</v>
      </c>
      <c r="L31" s="104" t="s">
        <v>16</v>
      </c>
      <c r="M31" s="139"/>
      <c r="N31" s="140"/>
      <c r="O31" s="10"/>
      <c r="P31" s="15"/>
      <c r="Q31" s="2"/>
      <c r="R31" s="2"/>
      <c r="S31" s="2"/>
      <c r="T31" s="2"/>
    </row>
    <row r="32" spans="2:20" ht="20.25" customHeight="1" x14ac:dyDescent="0.15">
      <c r="B32" s="21" t="s">
        <v>6</v>
      </c>
      <c r="C32" s="22">
        <v>46315</v>
      </c>
      <c r="D32" s="109" t="s">
        <v>15</v>
      </c>
      <c r="E32" s="110" t="s">
        <v>15</v>
      </c>
      <c r="F32" s="110" t="s">
        <v>15</v>
      </c>
      <c r="G32" s="108" t="s">
        <v>20</v>
      </c>
      <c r="H32" s="108" t="s">
        <v>20</v>
      </c>
      <c r="I32" s="108" t="s">
        <v>20</v>
      </c>
      <c r="J32" s="33"/>
      <c r="K32" s="104" t="s">
        <v>16</v>
      </c>
      <c r="L32" s="104" t="s">
        <v>16</v>
      </c>
      <c r="M32" s="139"/>
      <c r="N32" s="140"/>
      <c r="O32" s="10"/>
      <c r="P32" s="15"/>
      <c r="Q32" s="2"/>
      <c r="R32" s="2"/>
      <c r="S32" s="2"/>
      <c r="T32" s="2"/>
    </row>
    <row r="33" spans="2:20" ht="20.25" customHeight="1" x14ac:dyDescent="0.15">
      <c r="B33" s="21" t="s">
        <v>7</v>
      </c>
      <c r="C33" s="22">
        <v>46316</v>
      </c>
      <c r="D33" s="109" t="s">
        <v>15</v>
      </c>
      <c r="E33" s="110" t="s">
        <v>15</v>
      </c>
      <c r="F33" s="110" t="s">
        <v>15</v>
      </c>
      <c r="G33" s="108" t="s">
        <v>20</v>
      </c>
      <c r="H33" s="108" t="s">
        <v>20</v>
      </c>
      <c r="I33" s="108" t="s">
        <v>20</v>
      </c>
      <c r="J33" s="33"/>
      <c r="K33" s="104" t="s">
        <v>16</v>
      </c>
      <c r="L33" s="104" t="s">
        <v>16</v>
      </c>
      <c r="M33" s="139"/>
      <c r="N33" s="140"/>
      <c r="O33" s="10"/>
      <c r="P33" s="15"/>
      <c r="Q33" s="2"/>
      <c r="R33" s="2"/>
      <c r="S33" s="2"/>
      <c r="T33" s="2"/>
    </row>
    <row r="34" spans="2:20" ht="20.25" customHeight="1" x14ac:dyDescent="0.15">
      <c r="B34" s="21" t="s">
        <v>8</v>
      </c>
      <c r="C34" s="22">
        <v>46317</v>
      </c>
      <c r="D34" s="109" t="s">
        <v>15</v>
      </c>
      <c r="E34" s="110" t="s">
        <v>15</v>
      </c>
      <c r="F34" s="110" t="s">
        <v>15</v>
      </c>
      <c r="G34" s="108" t="s">
        <v>20</v>
      </c>
      <c r="H34" s="108" t="s">
        <v>20</v>
      </c>
      <c r="I34" s="33"/>
      <c r="J34" s="33" t="s">
        <v>39</v>
      </c>
      <c r="K34" s="33" t="s">
        <v>39</v>
      </c>
      <c r="L34" s="33" t="s">
        <v>39</v>
      </c>
      <c r="M34" s="139"/>
      <c r="N34" s="140"/>
      <c r="O34" s="10"/>
      <c r="P34" s="15"/>
      <c r="Q34" s="2"/>
      <c r="R34" s="2"/>
      <c r="S34" s="2"/>
      <c r="T34" s="2"/>
    </row>
    <row r="35" spans="2:20" ht="20.25" customHeight="1" x14ac:dyDescent="0.15">
      <c r="B35" s="21" t="s">
        <v>9</v>
      </c>
      <c r="C35" s="22">
        <v>46318</v>
      </c>
      <c r="D35" s="109" t="s">
        <v>15</v>
      </c>
      <c r="E35" s="110" t="s">
        <v>15</v>
      </c>
      <c r="F35" s="110" t="s">
        <v>15</v>
      </c>
      <c r="G35" s="108" t="s">
        <v>20</v>
      </c>
      <c r="H35" s="108" t="s">
        <v>20</v>
      </c>
      <c r="I35" s="33"/>
      <c r="J35" s="33" t="s">
        <v>39</v>
      </c>
      <c r="K35" s="33" t="s">
        <v>39</v>
      </c>
      <c r="L35" s="33" t="s">
        <v>39</v>
      </c>
      <c r="M35" s="139"/>
      <c r="N35" s="140"/>
      <c r="O35" s="10"/>
      <c r="P35" s="15"/>
      <c r="Q35" s="2"/>
      <c r="R35" s="2"/>
      <c r="S35" s="2"/>
      <c r="T35" s="2"/>
    </row>
    <row r="36" spans="2:20" ht="20.25" customHeight="1" x14ac:dyDescent="0.15">
      <c r="B36" s="23" t="s">
        <v>10</v>
      </c>
      <c r="C36" s="24">
        <v>46319</v>
      </c>
      <c r="D36" s="200"/>
      <c r="E36" s="201"/>
      <c r="F36" s="201"/>
      <c r="G36" s="201"/>
      <c r="H36" s="201"/>
      <c r="I36" s="201"/>
      <c r="J36" s="201"/>
      <c r="K36" s="201"/>
      <c r="L36" s="201"/>
      <c r="M36" s="201"/>
      <c r="N36" s="202"/>
      <c r="O36" s="10"/>
      <c r="P36" s="15"/>
      <c r="Q36" s="2"/>
      <c r="R36" s="2"/>
      <c r="S36" s="2"/>
      <c r="T36" s="2"/>
    </row>
    <row r="37" spans="2:20" ht="20.25" customHeight="1" x14ac:dyDescent="0.15">
      <c r="B37" s="23" t="s">
        <v>11</v>
      </c>
      <c r="C37" s="24">
        <v>46320</v>
      </c>
      <c r="D37" s="200"/>
      <c r="E37" s="201"/>
      <c r="F37" s="201"/>
      <c r="G37" s="201"/>
      <c r="H37" s="201"/>
      <c r="I37" s="201"/>
      <c r="J37" s="201"/>
      <c r="K37" s="201"/>
      <c r="L37" s="201"/>
      <c r="M37" s="201"/>
      <c r="N37" s="202"/>
      <c r="O37" s="10"/>
      <c r="P37" s="15"/>
      <c r="Q37" s="2"/>
      <c r="R37" s="2"/>
      <c r="S37" s="2"/>
      <c r="T37" s="2"/>
    </row>
    <row r="38" spans="2:20" ht="20.25" customHeight="1" x14ac:dyDescent="0.15">
      <c r="B38" s="21" t="s">
        <v>5</v>
      </c>
      <c r="C38" s="22">
        <v>46321</v>
      </c>
      <c r="D38" s="211" t="s">
        <v>12</v>
      </c>
      <c r="E38" s="212"/>
      <c r="F38" s="212"/>
      <c r="G38" s="212"/>
      <c r="H38" s="212"/>
      <c r="I38" s="212"/>
      <c r="J38" s="212"/>
      <c r="K38" s="212"/>
      <c r="L38" s="212"/>
      <c r="M38" s="212"/>
      <c r="N38" s="213"/>
      <c r="O38" s="10"/>
      <c r="P38" s="15"/>
      <c r="Q38" s="2"/>
      <c r="R38" s="2"/>
      <c r="S38" s="2"/>
      <c r="T38" s="2"/>
    </row>
    <row r="39" spans="2:20" ht="20.25" customHeight="1" x14ac:dyDescent="0.15">
      <c r="B39" s="21" t="s">
        <v>6</v>
      </c>
      <c r="C39" s="22">
        <v>46322</v>
      </c>
      <c r="D39" s="211"/>
      <c r="E39" s="212"/>
      <c r="F39" s="212"/>
      <c r="G39" s="212"/>
      <c r="H39" s="212"/>
      <c r="I39" s="212"/>
      <c r="J39" s="212"/>
      <c r="K39" s="212"/>
      <c r="L39" s="212"/>
      <c r="M39" s="212"/>
      <c r="N39" s="213"/>
      <c r="O39" s="10"/>
      <c r="P39" s="15"/>
      <c r="Q39" s="2"/>
      <c r="R39" s="2"/>
      <c r="S39" s="2"/>
      <c r="T39" s="2"/>
    </row>
    <row r="40" spans="2:20" ht="20.25" customHeight="1" x14ac:dyDescent="0.15">
      <c r="B40" s="21" t="s">
        <v>7</v>
      </c>
      <c r="C40" s="22">
        <v>46323</v>
      </c>
      <c r="D40" s="211"/>
      <c r="E40" s="212"/>
      <c r="F40" s="212"/>
      <c r="G40" s="212"/>
      <c r="H40" s="212"/>
      <c r="I40" s="212"/>
      <c r="J40" s="212"/>
      <c r="K40" s="212"/>
      <c r="L40" s="212"/>
      <c r="M40" s="212"/>
      <c r="N40" s="213"/>
      <c r="O40" s="10"/>
      <c r="P40" s="15"/>
      <c r="Q40" s="2"/>
      <c r="R40" s="2"/>
      <c r="S40" s="2"/>
      <c r="T40" s="2"/>
    </row>
    <row r="41" spans="2:20" ht="20.25" customHeight="1" x14ac:dyDescent="0.15">
      <c r="B41" s="21" t="s">
        <v>8</v>
      </c>
      <c r="C41" s="22">
        <v>46324</v>
      </c>
      <c r="D41" s="211"/>
      <c r="E41" s="212"/>
      <c r="F41" s="212"/>
      <c r="G41" s="212"/>
      <c r="H41" s="212"/>
      <c r="I41" s="212"/>
      <c r="J41" s="212"/>
      <c r="K41" s="212"/>
      <c r="L41" s="212"/>
      <c r="M41" s="212"/>
      <c r="N41" s="213"/>
      <c r="O41" s="10"/>
      <c r="P41" s="15"/>
      <c r="Q41" s="2"/>
      <c r="R41" s="2"/>
      <c r="S41" s="2"/>
      <c r="T41" s="2"/>
    </row>
    <row r="42" spans="2:20" ht="20.25" customHeight="1" x14ac:dyDescent="0.15">
      <c r="B42" s="21" t="s">
        <v>9</v>
      </c>
      <c r="C42" s="22">
        <v>46325</v>
      </c>
      <c r="D42" s="211"/>
      <c r="E42" s="212"/>
      <c r="F42" s="212"/>
      <c r="G42" s="212"/>
      <c r="H42" s="212"/>
      <c r="I42" s="212"/>
      <c r="J42" s="212"/>
      <c r="K42" s="212"/>
      <c r="L42" s="212"/>
      <c r="M42" s="212"/>
      <c r="N42" s="213"/>
      <c r="O42" s="10"/>
      <c r="P42" s="15"/>
      <c r="Q42" s="2"/>
      <c r="R42" s="2"/>
      <c r="S42" s="2"/>
      <c r="T42" s="2"/>
    </row>
    <row r="43" spans="2:20" ht="20.25" customHeight="1" x14ac:dyDescent="0.15">
      <c r="B43" s="23" t="s">
        <v>10</v>
      </c>
      <c r="C43" s="24">
        <v>46326</v>
      </c>
      <c r="D43" s="200"/>
      <c r="E43" s="201"/>
      <c r="F43" s="201"/>
      <c r="G43" s="201"/>
      <c r="H43" s="201"/>
      <c r="I43" s="201"/>
      <c r="J43" s="201"/>
      <c r="K43" s="201"/>
      <c r="L43" s="201"/>
      <c r="M43" s="139"/>
      <c r="N43" s="140"/>
      <c r="O43" s="10"/>
      <c r="P43" s="15"/>
      <c r="Q43" s="2"/>
      <c r="R43" s="2"/>
      <c r="S43" s="2"/>
      <c r="T43" s="2"/>
    </row>
    <row r="44" spans="2:20" ht="20.25" customHeight="1" x14ac:dyDescent="0.15">
      <c r="B44" s="23" t="s">
        <v>11</v>
      </c>
      <c r="C44" s="24">
        <v>46327</v>
      </c>
      <c r="D44" s="200"/>
      <c r="E44" s="201"/>
      <c r="F44" s="201"/>
      <c r="G44" s="201"/>
      <c r="H44" s="201"/>
      <c r="I44" s="201"/>
      <c r="J44" s="201"/>
      <c r="K44" s="201"/>
      <c r="L44" s="201"/>
      <c r="M44" s="139"/>
      <c r="N44" s="140"/>
      <c r="O44" s="10"/>
      <c r="P44" s="15"/>
      <c r="Q44" s="2"/>
      <c r="R44" s="2"/>
      <c r="S44" s="2"/>
      <c r="T44" s="2"/>
    </row>
    <row r="45" spans="2:20" ht="20.25" customHeight="1" x14ac:dyDescent="0.15">
      <c r="B45" s="21" t="s">
        <v>5</v>
      </c>
      <c r="C45" s="22">
        <v>46328</v>
      </c>
      <c r="D45" s="109" t="s">
        <v>15</v>
      </c>
      <c r="E45" s="110" t="s">
        <v>15</v>
      </c>
      <c r="F45" s="110" t="s">
        <v>15</v>
      </c>
      <c r="G45" s="31" t="s">
        <v>18</v>
      </c>
      <c r="H45" s="31" t="s">
        <v>18</v>
      </c>
      <c r="I45" s="33"/>
      <c r="J45" s="107" t="s">
        <v>21</v>
      </c>
      <c r="K45" s="107" t="s">
        <v>21</v>
      </c>
      <c r="L45" s="107" t="s">
        <v>21</v>
      </c>
      <c r="M45" s="139"/>
      <c r="N45" s="140"/>
      <c r="O45" s="10"/>
      <c r="P45" s="15"/>
      <c r="Q45" s="2"/>
      <c r="R45" s="2"/>
      <c r="S45" s="2"/>
      <c r="T45" s="2"/>
    </row>
    <row r="46" spans="2:20" ht="20.25" customHeight="1" x14ac:dyDescent="0.15">
      <c r="B46" s="21" t="s">
        <v>6</v>
      </c>
      <c r="C46" s="22">
        <v>46329</v>
      </c>
      <c r="D46" s="109" t="s">
        <v>15</v>
      </c>
      <c r="E46" s="110" t="s">
        <v>15</v>
      </c>
      <c r="F46" s="31" t="s">
        <v>18</v>
      </c>
      <c r="G46" s="31" t="s">
        <v>18</v>
      </c>
      <c r="H46" s="31" t="s">
        <v>18</v>
      </c>
      <c r="I46" s="33"/>
      <c r="J46" s="107" t="s">
        <v>21</v>
      </c>
      <c r="K46" s="107" t="s">
        <v>21</v>
      </c>
      <c r="L46" s="107" t="s">
        <v>21</v>
      </c>
      <c r="M46" s="139"/>
      <c r="N46" s="140"/>
      <c r="O46" s="10"/>
      <c r="P46" s="15"/>
      <c r="Q46" s="2"/>
      <c r="R46" s="2"/>
      <c r="S46" s="2"/>
      <c r="T46" s="2"/>
    </row>
    <row r="47" spans="2:20" ht="20.25" customHeight="1" x14ac:dyDescent="0.15">
      <c r="B47" s="21" t="s">
        <v>7</v>
      </c>
      <c r="C47" s="22">
        <v>46330</v>
      </c>
      <c r="D47" s="109" t="s">
        <v>15</v>
      </c>
      <c r="E47" s="110" t="s">
        <v>15</v>
      </c>
      <c r="F47" s="31" t="s">
        <v>18</v>
      </c>
      <c r="G47" s="31" t="s">
        <v>18</v>
      </c>
      <c r="H47" s="31" t="s">
        <v>18</v>
      </c>
      <c r="I47" s="33"/>
      <c r="J47" s="107" t="s">
        <v>21</v>
      </c>
      <c r="K47" s="107" t="s">
        <v>21</v>
      </c>
      <c r="L47" s="107" t="s">
        <v>21</v>
      </c>
      <c r="M47" s="139"/>
      <c r="N47" s="140"/>
      <c r="O47" s="10"/>
      <c r="P47" s="15"/>
      <c r="Q47" s="2"/>
      <c r="R47" s="2"/>
      <c r="S47" s="2"/>
      <c r="T47" s="2"/>
    </row>
    <row r="48" spans="2:20" ht="20.25" customHeight="1" x14ac:dyDescent="0.15">
      <c r="B48" s="21" t="s">
        <v>8</v>
      </c>
      <c r="C48" s="22">
        <v>46331</v>
      </c>
      <c r="D48" s="136" t="s">
        <v>19</v>
      </c>
      <c r="E48" s="106" t="s">
        <v>19</v>
      </c>
      <c r="F48" s="106" t="s">
        <v>19</v>
      </c>
      <c r="G48" s="31" t="s">
        <v>18</v>
      </c>
      <c r="H48" s="31" t="s">
        <v>18</v>
      </c>
      <c r="I48" s="33"/>
      <c r="J48" s="107" t="s">
        <v>21</v>
      </c>
      <c r="K48" s="107" t="s">
        <v>21</v>
      </c>
      <c r="L48" s="107" t="s">
        <v>21</v>
      </c>
      <c r="M48" s="139"/>
      <c r="N48" s="140"/>
      <c r="O48" s="10"/>
      <c r="P48" s="15"/>
      <c r="Q48" s="2"/>
      <c r="R48" s="2"/>
      <c r="S48" s="2"/>
      <c r="T48" s="2"/>
    </row>
    <row r="49" spans="2:20" ht="20.25" customHeight="1" x14ac:dyDescent="0.15">
      <c r="B49" s="21" t="s">
        <v>9</v>
      </c>
      <c r="C49" s="22">
        <v>46332</v>
      </c>
      <c r="D49" s="136" t="s">
        <v>19</v>
      </c>
      <c r="E49" s="106" t="s">
        <v>19</v>
      </c>
      <c r="F49" s="106" t="s">
        <v>19</v>
      </c>
      <c r="G49" s="31" t="s">
        <v>18</v>
      </c>
      <c r="H49" s="31" t="s">
        <v>18</v>
      </c>
      <c r="I49" s="31" t="s">
        <v>18</v>
      </c>
      <c r="J49" s="33"/>
      <c r="K49" s="107" t="s">
        <v>21</v>
      </c>
      <c r="L49" s="107" t="s">
        <v>21</v>
      </c>
      <c r="M49" s="139"/>
      <c r="N49" s="140"/>
      <c r="O49" s="10"/>
      <c r="P49" s="15"/>
      <c r="Q49" s="2"/>
      <c r="R49" s="2"/>
      <c r="S49" s="2"/>
      <c r="T49" s="2"/>
    </row>
    <row r="50" spans="2:20" ht="20.25" customHeight="1" x14ac:dyDescent="0.15">
      <c r="B50" s="23" t="s">
        <v>10</v>
      </c>
      <c r="C50" s="24">
        <v>46333</v>
      </c>
      <c r="D50" s="200"/>
      <c r="E50" s="201"/>
      <c r="F50" s="201"/>
      <c r="G50" s="201"/>
      <c r="H50" s="201"/>
      <c r="I50" s="201"/>
      <c r="J50" s="201"/>
      <c r="K50" s="201"/>
      <c r="L50" s="201"/>
      <c r="M50" s="201"/>
      <c r="N50" s="202"/>
      <c r="O50" s="10"/>
      <c r="P50" s="15"/>
      <c r="Q50" s="2"/>
      <c r="R50" s="2"/>
      <c r="S50" s="2"/>
      <c r="T50" s="2"/>
    </row>
    <row r="51" spans="2:20" ht="20.25" customHeight="1" x14ac:dyDescent="0.15">
      <c r="B51" s="23" t="s">
        <v>11</v>
      </c>
      <c r="C51" s="24">
        <v>46334</v>
      </c>
      <c r="D51" s="200"/>
      <c r="E51" s="201"/>
      <c r="F51" s="201"/>
      <c r="G51" s="201"/>
      <c r="H51" s="201"/>
      <c r="I51" s="201"/>
      <c r="J51" s="201"/>
      <c r="K51" s="201"/>
      <c r="L51" s="201"/>
      <c r="M51" s="201"/>
      <c r="N51" s="202"/>
      <c r="O51" s="10"/>
      <c r="P51" s="15"/>
      <c r="Q51" s="2"/>
      <c r="R51" s="2"/>
      <c r="S51" s="2"/>
      <c r="T51" s="2"/>
    </row>
    <row r="52" spans="2:20" ht="20.25" customHeight="1" x14ac:dyDescent="0.2">
      <c r="B52" s="21" t="s">
        <v>5</v>
      </c>
      <c r="C52" s="22">
        <v>46335</v>
      </c>
      <c r="D52" s="134"/>
      <c r="E52" s="33"/>
      <c r="F52" s="33"/>
      <c r="G52" s="33"/>
      <c r="H52" s="33"/>
      <c r="J52" s="5"/>
      <c r="K52" s="5"/>
      <c r="L52" s="5"/>
      <c r="M52" s="54"/>
      <c r="N52" s="142"/>
      <c r="Q52" s="2"/>
      <c r="R52" s="2"/>
      <c r="S52" s="2"/>
      <c r="T52" s="2"/>
    </row>
    <row r="53" spans="2:20" ht="20.25" customHeight="1" x14ac:dyDescent="0.2">
      <c r="B53" s="21" t="s">
        <v>6</v>
      </c>
      <c r="C53" s="22">
        <v>46336</v>
      </c>
      <c r="D53" s="134"/>
      <c r="E53" s="33"/>
      <c r="F53" s="33"/>
      <c r="G53" s="33"/>
      <c r="H53" s="33"/>
      <c r="J53" s="5"/>
      <c r="K53" s="5"/>
      <c r="L53" s="5"/>
      <c r="M53" s="5"/>
      <c r="N53" s="142"/>
      <c r="Q53" s="2"/>
      <c r="R53" s="2"/>
      <c r="S53" s="2"/>
      <c r="T53" s="2"/>
    </row>
    <row r="54" spans="2:20" ht="20.25" customHeight="1" x14ac:dyDescent="0.2">
      <c r="B54" s="21" t="s">
        <v>7</v>
      </c>
      <c r="C54" s="22">
        <v>46337</v>
      </c>
      <c r="D54" s="134"/>
      <c r="E54" s="33"/>
      <c r="F54" s="33"/>
      <c r="G54" s="33"/>
      <c r="H54" s="33"/>
      <c r="J54" s="5"/>
      <c r="K54" s="5"/>
      <c r="L54" s="5"/>
      <c r="M54" s="5"/>
      <c r="N54" s="142"/>
      <c r="Q54" s="2"/>
      <c r="R54" s="2"/>
      <c r="S54" s="2"/>
      <c r="T54" s="2"/>
    </row>
    <row r="55" spans="2:20" ht="20.25" customHeight="1" x14ac:dyDescent="0.2">
      <c r="B55" s="21" t="s">
        <v>8</v>
      </c>
      <c r="C55" s="22">
        <v>46338</v>
      </c>
      <c r="D55" s="134"/>
      <c r="E55" s="33"/>
      <c r="F55" s="33"/>
      <c r="G55" s="33"/>
      <c r="H55" s="33"/>
      <c r="J55" s="5"/>
      <c r="K55" s="5"/>
      <c r="L55" s="5"/>
      <c r="M55" s="54"/>
      <c r="N55" s="142"/>
      <c r="Q55" s="2"/>
      <c r="R55" s="2"/>
      <c r="S55" s="2"/>
      <c r="T55" s="2"/>
    </row>
    <row r="56" spans="2:20" ht="20.25" customHeight="1" x14ac:dyDescent="0.2">
      <c r="B56" s="21" t="s">
        <v>9</v>
      </c>
      <c r="C56" s="22">
        <v>46339</v>
      </c>
      <c r="D56" s="134"/>
      <c r="E56" s="33"/>
      <c r="F56" s="33"/>
      <c r="G56" s="33"/>
      <c r="H56" s="33"/>
      <c r="J56" s="5"/>
      <c r="K56" s="5"/>
      <c r="L56" s="5"/>
      <c r="M56" s="54"/>
      <c r="N56" s="142"/>
      <c r="Q56" s="2"/>
      <c r="R56" s="2"/>
      <c r="S56" s="2"/>
      <c r="T56" s="2"/>
    </row>
    <row r="57" spans="2:20" ht="20.25" customHeight="1" x14ac:dyDescent="0.15">
      <c r="B57" s="23" t="s">
        <v>10</v>
      </c>
      <c r="C57" s="24">
        <v>46340</v>
      </c>
      <c r="D57" s="200"/>
      <c r="E57" s="201"/>
      <c r="F57" s="201"/>
      <c r="G57" s="201"/>
      <c r="H57" s="201"/>
      <c r="I57" s="201"/>
      <c r="J57" s="201"/>
      <c r="K57" s="201"/>
      <c r="L57" s="201"/>
      <c r="M57" s="201"/>
      <c r="N57" s="202"/>
      <c r="O57" s="10"/>
      <c r="P57" s="15"/>
      <c r="Q57" s="2"/>
      <c r="R57" s="2"/>
      <c r="S57" s="2"/>
      <c r="T57" s="2"/>
    </row>
    <row r="58" spans="2:20" ht="20.25" customHeight="1" x14ac:dyDescent="0.15">
      <c r="B58" s="23" t="s">
        <v>11</v>
      </c>
      <c r="C58" s="24">
        <v>46341</v>
      </c>
      <c r="D58" s="200"/>
      <c r="E58" s="201"/>
      <c r="F58" s="201"/>
      <c r="G58" s="201"/>
      <c r="H58" s="201"/>
      <c r="I58" s="201"/>
      <c r="J58" s="201"/>
      <c r="K58" s="201"/>
      <c r="L58" s="201"/>
      <c r="M58" s="201"/>
      <c r="N58" s="202"/>
      <c r="O58" s="10"/>
      <c r="P58" s="15"/>
      <c r="Q58" s="2"/>
      <c r="R58" s="2"/>
      <c r="S58" s="2"/>
      <c r="T58" s="2"/>
    </row>
    <row r="59" spans="2:20" ht="20.25" customHeight="1" x14ac:dyDescent="0.15">
      <c r="B59" s="21" t="s">
        <v>5</v>
      </c>
      <c r="C59" s="22">
        <v>46342</v>
      </c>
      <c r="D59" s="136" t="s">
        <v>19</v>
      </c>
      <c r="E59" s="106" t="s">
        <v>19</v>
      </c>
      <c r="F59" s="106" t="s">
        <v>19</v>
      </c>
      <c r="G59" s="31" t="s">
        <v>18</v>
      </c>
      <c r="H59" s="31" t="s">
        <v>18</v>
      </c>
      <c r="I59" s="31" t="s">
        <v>18</v>
      </c>
      <c r="J59" s="33"/>
      <c r="K59" s="105" t="s">
        <v>34</v>
      </c>
      <c r="L59" s="105" t="s">
        <v>34</v>
      </c>
      <c r="M59" s="139"/>
      <c r="N59" s="140"/>
      <c r="O59" s="10"/>
      <c r="P59" s="15"/>
      <c r="Q59" s="2"/>
      <c r="R59" s="2"/>
      <c r="S59" s="2"/>
      <c r="T59" s="2"/>
    </row>
    <row r="60" spans="2:20" ht="20.25" customHeight="1" x14ac:dyDescent="0.15">
      <c r="B60" s="21" t="s">
        <v>6</v>
      </c>
      <c r="C60" s="22">
        <v>46343</v>
      </c>
      <c r="D60" s="136" t="s">
        <v>19</v>
      </c>
      <c r="E60" s="106" t="s">
        <v>19</v>
      </c>
      <c r="F60" s="106" t="s">
        <v>19</v>
      </c>
      <c r="G60" s="31" t="s">
        <v>18</v>
      </c>
      <c r="H60" s="31" t="s">
        <v>18</v>
      </c>
      <c r="I60" s="31" t="s">
        <v>18</v>
      </c>
      <c r="J60" s="33"/>
      <c r="K60" s="105" t="s">
        <v>34</v>
      </c>
      <c r="L60" s="105" t="s">
        <v>34</v>
      </c>
      <c r="M60" s="139"/>
      <c r="N60" s="140"/>
      <c r="O60" s="10"/>
      <c r="P60" s="15"/>
      <c r="Q60" s="2"/>
      <c r="R60" s="2"/>
      <c r="S60" s="2"/>
      <c r="T60" s="2"/>
    </row>
    <row r="61" spans="2:20" ht="20.25" customHeight="1" x14ac:dyDescent="0.15">
      <c r="B61" s="21" t="s">
        <v>7</v>
      </c>
      <c r="C61" s="22">
        <v>46344</v>
      </c>
      <c r="D61" s="136" t="s">
        <v>19</v>
      </c>
      <c r="E61" s="106" t="s">
        <v>19</v>
      </c>
      <c r="F61" s="31" t="s">
        <v>18</v>
      </c>
      <c r="G61" s="31" t="s">
        <v>18</v>
      </c>
      <c r="H61" s="31" t="s">
        <v>18</v>
      </c>
      <c r="I61" s="33"/>
      <c r="J61" s="105" t="s">
        <v>34</v>
      </c>
      <c r="K61" s="105" t="s">
        <v>34</v>
      </c>
      <c r="L61" s="105" t="s">
        <v>34</v>
      </c>
      <c r="M61" s="139"/>
      <c r="N61" s="140"/>
      <c r="O61" s="10"/>
      <c r="P61" s="15"/>
      <c r="Q61" s="2"/>
      <c r="R61" s="2"/>
      <c r="S61" s="2"/>
      <c r="T61" s="2"/>
    </row>
    <row r="62" spans="2:20" ht="20.25" customHeight="1" x14ac:dyDescent="0.15">
      <c r="B62" s="21" t="s">
        <v>8</v>
      </c>
      <c r="C62" s="22">
        <v>46345</v>
      </c>
      <c r="D62" s="137" t="s">
        <v>17</v>
      </c>
      <c r="E62" s="30" t="s">
        <v>17</v>
      </c>
      <c r="F62" s="31" t="s">
        <v>18</v>
      </c>
      <c r="G62" s="31" t="s">
        <v>18</v>
      </c>
      <c r="H62" s="31" t="s">
        <v>18</v>
      </c>
      <c r="I62" s="33"/>
      <c r="J62" s="138" t="s">
        <v>39</v>
      </c>
      <c r="K62" s="138" t="s">
        <v>39</v>
      </c>
      <c r="L62" s="138" t="s">
        <v>39</v>
      </c>
      <c r="M62" s="139"/>
      <c r="N62" s="140"/>
      <c r="O62" s="10"/>
      <c r="P62" s="79"/>
      <c r="Q62" s="12"/>
      <c r="R62" s="2"/>
      <c r="S62" s="2"/>
      <c r="T62" s="2"/>
    </row>
    <row r="63" spans="2:20" ht="20.25" customHeight="1" x14ac:dyDescent="0.15">
      <c r="B63" s="21" t="s">
        <v>9</v>
      </c>
      <c r="C63" s="22">
        <v>46346</v>
      </c>
      <c r="D63" s="137" t="s">
        <v>17</v>
      </c>
      <c r="E63" s="30" t="s">
        <v>17</v>
      </c>
      <c r="F63" s="30" t="s">
        <v>17</v>
      </c>
      <c r="G63" s="31" t="s">
        <v>18</v>
      </c>
      <c r="H63" s="31" t="s">
        <v>18</v>
      </c>
      <c r="I63" s="33"/>
      <c r="J63" s="138" t="s">
        <v>39</v>
      </c>
      <c r="K63" s="138" t="s">
        <v>39</v>
      </c>
      <c r="L63" s="138" t="s">
        <v>39</v>
      </c>
      <c r="M63" s="139"/>
      <c r="N63" s="140"/>
      <c r="O63" s="10"/>
      <c r="P63" s="79"/>
      <c r="Q63" s="12"/>
      <c r="R63" s="2"/>
      <c r="S63" s="2"/>
      <c r="T63" s="2"/>
    </row>
    <row r="64" spans="2:20" ht="20.25" customHeight="1" x14ac:dyDescent="0.15">
      <c r="B64" s="23" t="s">
        <v>10</v>
      </c>
      <c r="C64" s="24">
        <v>46347</v>
      </c>
      <c r="D64" s="200"/>
      <c r="E64" s="201"/>
      <c r="F64" s="201"/>
      <c r="G64" s="201"/>
      <c r="H64" s="201"/>
      <c r="I64" s="201"/>
      <c r="J64" s="201"/>
      <c r="K64" s="201"/>
      <c r="L64" s="201"/>
      <c r="M64" s="201"/>
      <c r="N64" s="202"/>
      <c r="O64" s="10"/>
      <c r="P64" s="79"/>
      <c r="Q64" s="12"/>
      <c r="R64" s="2"/>
      <c r="S64" s="2"/>
      <c r="T64" s="2"/>
    </row>
    <row r="65" spans="2:20" ht="20.25" customHeight="1" x14ac:dyDescent="0.15">
      <c r="B65" s="23" t="s">
        <v>11</v>
      </c>
      <c r="C65" s="24">
        <v>46348</v>
      </c>
      <c r="D65" s="200"/>
      <c r="E65" s="201"/>
      <c r="F65" s="201"/>
      <c r="G65" s="201"/>
      <c r="H65" s="201"/>
      <c r="I65" s="201"/>
      <c r="J65" s="201"/>
      <c r="K65" s="201"/>
      <c r="L65" s="201"/>
      <c r="M65" s="201"/>
      <c r="N65" s="202"/>
      <c r="O65" s="10"/>
      <c r="P65" s="79"/>
      <c r="Q65" s="12"/>
      <c r="R65" s="2"/>
      <c r="S65" s="2"/>
      <c r="T65" s="2"/>
    </row>
    <row r="66" spans="2:20" ht="20.25" customHeight="1" x14ac:dyDescent="0.15">
      <c r="B66" s="21" t="s">
        <v>5</v>
      </c>
      <c r="C66" s="22">
        <v>46349</v>
      </c>
      <c r="D66" s="211" t="s">
        <v>12</v>
      </c>
      <c r="E66" s="212"/>
      <c r="F66" s="212"/>
      <c r="G66" s="212"/>
      <c r="H66" s="212"/>
      <c r="I66" s="212"/>
      <c r="J66" s="212"/>
      <c r="K66" s="212"/>
      <c r="L66" s="212"/>
      <c r="M66" s="212"/>
      <c r="N66" s="213"/>
      <c r="O66" s="10"/>
      <c r="P66" s="79"/>
      <c r="Q66" s="12"/>
      <c r="R66" s="2"/>
      <c r="S66" s="2"/>
      <c r="T66" s="2"/>
    </row>
    <row r="67" spans="2:20" ht="20.25" customHeight="1" x14ac:dyDescent="0.15">
      <c r="B67" s="21" t="s">
        <v>6</v>
      </c>
      <c r="C67" s="22">
        <v>46350</v>
      </c>
      <c r="D67" s="211"/>
      <c r="E67" s="212"/>
      <c r="F67" s="212"/>
      <c r="G67" s="212"/>
      <c r="H67" s="212"/>
      <c r="I67" s="212"/>
      <c r="J67" s="212"/>
      <c r="K67" s="212"/>
      <c r="L67" s="212"/>
      <c r="M67" s="212"/>
      <c r="N67" s="213"/>
      <c r="O67" s="10"/>
      <c r="P67" s="79"/>
      <c r="Q67" s="12"/>
      <c r="R67" s="2"/>
      <c r="S67" s="2"/>
      <c r="T67" s="2"/>
    </row>
    <row r="68" spans="2:20" ht="20.25" customHeight="1" x14ac:dyDescent="0.15">
      <c r="B68" s="21" t="s">
        <v>7</v>
      </c>
      <c r="C68" s="22">
        <v>46351</v>
      </c>
      <c r="D68" s="211"/>
      <c r="E68" s="212"/>
      <c r="F68" s="212"/>
      <c r="G68" s="212"/>
      <c r="H68" s="212"/>
      <c r="I68" s="212"/>
      <c r="J68" s="212"/>
      <c r="K68" s="212"/>
      <c r="L68" s="212"/>
      <c r="M68" s="212"/>
      <c r="N68" s="213"/>
      <c r="O68" s="10"/>
      <c r="P68" s="79"/>
      <c r="Q68" s="12"/>
      <c r="R68" s="2"/>
      <c r="S68" s="2"/>
      <c r="T68" s="2"/>
    </row>
    <row r="69" spans="2:20" ht="20.25" customHeight="1" x14ac:dyDescent="0.15">
      <c r="B69" s="21" t="s">
        <v>8</v>
      </c>
      <c r="C69" s="22">
        <v>46352</v>
      </c>
      <c r="D69" s="211"/>
      <c r="E69" s="212"/>
      <c r="F69" s="212"/>
      <c r="G69" s="212"/>
      <c r="H69" s="212"/>
      <c r="I69" s="212"/>
      <c r="J69" s="212"/>
      <c r="K69" s="212"/>
      <c r="L69" s="212"/>
      <c r="M69" s="212"/>
      <c r="N69" s="213"/>
      <c r="O69" s="10"/>
      <c r="P69" s="79"/>
      <c r="Q69" s="12"/>
      <c r="R69" s="2"/>
      <c r="S69" s="2"/>
      <c r="T69" s="2"/>
    </row>
    <row r="70" spans="2:20" ht="20.25" customHeight="1" x14ac:dyDescent="0.15">
      <c r="B70" s="21" t="s">
        <v>9</v>
      </c>
      <c r="C70" s="22">
        <v>46353</v>
      </c>
      <c r="D70" s="211"/>
      <c r="E70" s="212"/>
      <c r="F70" s="212"/>
      <c r="G70" s="212"/>
      <c r="H70" s="212"/>
      <c r="I70" s="212"/>
      <c r="J70" s="212"/>
      <c r="K70" s="212"/>
      <c r="L70" s="212"/>
      <c r="M70" s="212"/>
      <c r="N70" s="213"/>
      <c r="O70" s="10"/>
      <c r="P70" s="79"/>
      <c r="Q70" s="12"/>
      <c r="R70" s="2"/>
      <c r="S70" s="2"/>
      <c r="T70" s="2"/>
    </row>
    <row r="71" spans="2:20" ht="20.25" customHeight="1" x14ac:dyDescent="0.15">
      <c r="B71" s="23" t="s">
        <v>10</v>
      </c>
      <c r="C71" s="24">
        <v>46354</v>
      </c>
      <c r="D71" s="200"/>
      <c r="E71" s="201"/>
      <c r="F71" s="201"/>
      <c r="G71" s="201"/>
      <c r="H71" s="201"/>
      <c r="I71" s="201"/>
      <c r="J71" s="201"/>
      <c r="K71" s="201"/>
      <c r="L71" s="201"/>
      <c r="M71" s="201"/>
      <c r="N71" s="202"/>
      <c r="O71" s="10"/>
      <c r="P71" s="79"/>
      <c r="Q71" s="12"/>
      <c r="R71" s="2"/>
      <c r="S71" s="2"/>
      <c r="T71" s="2"/>
    </row>
    <row r="72" spans="2:20" ht="20.25" customHeight="1" x14ac:dyDescent="0.15">
      <c r="B72" s="23" t="s">
        <v>11</v>
      </c>
      <c r="C72" s="24">
        <v>46355</v>
      </c>
      <c r="D72" s="200"/>
      <c r="E72" s="201"/>
      <c r="F72" s="201"/>
      <c r="G72" s="201"/>
      <c r="H72" s="201"/>
      <c r="I72" s="201"/>
      <c r="J72" s="201"/>
      <c r="K72" s="201"/>
      <c r="L72" s="201"/>
      <c r="M72" s="201"/>
      <c r="N72" s="202"/>
      <c r="O72" s="10"/>
      <c r="P72" s="79"/>
      <c r="Q72" s="12"/>
      <c r="R72" s="2"/>
      <c r="S72" s="2"/>
      <c r="T72" s="2"/>
    </row>
    <row r="73" spans="2:20" ht="20.25" customHeight="1" x14ac:dyDescent="0.15">
      <c r="B73" s="21" t="s">
        <v>5</v>
      </c>
      <c r="C73" s="22">
        <v>46356</v>
      </c>
      <c r="D73" s="137" t="s">
        <v>17</v>
      </c>
      <c r="E73" s="30" t="s">
        <v>17</v>
      </c>
      <c r="F73" s="30" t="s">
        <v>17</v>
      </c>
      <c r="G73" s="31" t="s">
        <v>18</v>
      </c>
      <c r="H73" s="31" t="s">
        <v>18</v>
      </c>
      <c r="I73" s="33"/>
      <c r="J73" s="138" t="s">
        <v>39</v>
      </c>
      <c r="K73" s="138" t="s">
        <v>39</v>
      </c>
      <c r="L73" s="138" t="s">
        <v>39</v>
      </c>
      <c r="M73" s="139"/>
      <c r="N73" s="140"/>
      <c r="O73" s="10"/>
      <c r="P73" s="79"/>
      <c r="Q73" s="12"/>
      <c r="R73" s="2"/>
      <c r="S73" s="2"/>
      <c r="T73" s="2"/>
    </row>
    <row r="74" spans="2:20" ht="20.25" customHeight="1" x14ac:dyDescent="0.15">
      <c r="B74" s="21" t="s">
        <v>6</v>
      </c>
      <c r="C74" s="22">
        <v>46357</v>
      </c>
      <c r="D74" s="137" t="s">
        <v>17</v>
      </c>
      <c r="E74" s="30" t="s">
        <v>17</v>
      </c>
      <c r="F74" s="31" t="s">
        <v>18</v>
      </c>
      <c r="G74" s="31" t="s">
        <v>18</v>
      </c>
      <c r="H74" s="31" t="s">
        <v>18</v>
      </c>
      <c r="I74" s="33"/>
      <c r="J74" s="138" t="s">
        <v>41</v>
      </c>
      <c r="K74" s="138" t="s">
        <v>41</v>
      </c>
      <c r="L74" s="138" t="s">
        <v>41</v>
      </c>
      <c r="M74" s="139"/>
      <c r="N74" s="140"/>
      <c r="O74" s="10"/>
      <c r="P74" s="79"/>
      <c r="Q74" s="12"/>
      <c r="R74" s="2"/>
      <c r="S74" s="2"/>
      <c r="T74" s="2"/>
    </row>
    <row r="75" spans="2:20" ht="20.25" customHeight="1" x14ac:dyDescent="0.15">
      <c r="B75" s="21" t="s">
        <v>7</v>
      </c>
      <c r="C75" s="22">
        <v>46358</v>
      </c>
      <c r="D75" s="137" t="s">
        <v>17</v>
      </c>
      <c r="E75" s="30" t="s">
        <v>17</v>
      </c>
      <c r="F75" s="31" t="s">
        <v>18</v>
      </c>
      <c r="G75" s="31" t="s">
        <v>18</v>
      </c>
      <c r="H75" s="31" t="s">
        <v>18</v>
      </c>
      <c r="I75" s="33"/>
      <c r="J75" s="138" t="s">
        <v>41</v>
      </c>
      <c r="K75" s="138" t="s">
        <v>41</v>
      </c>
      <c r="L75" s="138" t="s">
        <v>41</v>
      </c>
      <c r="M75" s="139"/>
      <c r="N75" s="140"/>
      <c r="O75" s="10"/>
      <c r="P75" s="79"/>
      <c r="Q75" s="12"/>
      <c r="R75" s="2"/>
      <c r="S75" s="2"/>
      <c r="T75" s="2"/>
    </row>
    <row r="76" spans="2:20" ht="20.25" customHeight="1" x14ac:dyDescent="0.15">
      <c r="B76" s="21" t="s">
        <v>8</v>
      </c>
      <c r="C76" s="22">
        <v>46359</v>
      </c>
      <c r="D76" s="137" t="s">
        <v>17</v>
      </c>
      <c r="E76" s="30" t="s">
        <v>17</v>
      </c>
      <c r="F76" s="31" t="s">
        <v>18</v>
      </c>
      <c r="G76" s="31" t="s">
        <v>18</v>
      </c>
      <c r="I76" s="33"/>
      <c r="J76" s="138" t="s">
        <v>41</v>
      </c>
      <c r="K76" s="138" t="s">
        <v>41</v>
      </c>
      <c r="L76" s="138" t="s">
        <v>41</v>
      </c>
      <c r="M76" s="139"/>
      <c r="N76" s="140"/>
      <c r="O76" s="10"/>
      <c r="P76" s="79"/>
      <c r="Q76" s="12"/>
      <c r="R76" s="2"/>
      <c r="S76" s="2"/>
      <c r="T76" s="2"/>
    </row>
    <row r="77" spans="2:20" ht="20.25" customHeight="1" x14ac:dyDescent="0.15">
      <c r="B77" s="21" t="s">
        <v>9</v>
      </c>
      <c r="C77" s="22">
        <v>46360</v>
      </c>
      <c r="D77" s="188" t="s">
        <v>40</v>
      </c>
      <c r="E77" s="189" t="s">
        <v>40</v>
      </c>
      <c r="F77" s="189" t="s">
        <v>40</v>
      </c>
      <c r="G77" s="189" t="s">
        <v>40</v>
      </c>
      <c r="H77" s="138" t="s">
        <v>40</v>
      </c>
      <c r="I77" s="33"/>
      <c r="J77" s="138" t="s">
        <v>41</v>
      </c>
      <c r="K77" s="138" t="s">
        <v>41</v>
      </c>
      <c r="L77" s="138" t="s">
        <v>41</v>
      </c>
      <c r="M77" s="139"/>
      <c r="N77" s="140"/>
      <c r="O77" s="10"/>
      <c r="P77" s="79"/>
      <c r="Q77" s="12"/>
      <c r="R77" s="2"/>
      <c r="S77" s="2"/>
      <c r="T77" s="2"/>
    </row>
    <row r="78" spans="2:20" ht="20.25" customHeight="1" x14ac:dyDescent="0.15">
      <c r="B78" s="23" t="s">
        <v>10</v>
      </c>
      <c r="C78" s="24">
        <v>46361</v>
      </c>
      <c r="D78" s="200"/>
      <c r="E78" s="201"/>
      <c r="F78" s="201"/>
      <c r="G78" s="201"/>
      <c r="H78" s="201"/>
      <c r="I78" s="201"/>
      <c r="J78" s="201"/>
      <c r="K78" s="201"/>
      <c r="L78" s="201"/>
      <c r="M78" s="201"/>
      <c r="N78" s="202"/>
      <c r="O78" s="10"/>
      <c r="P78" s="79"/>
      <c r="Q78" s="12"/>
      <c r="R78" s="2"/>
      <c r="S78" s="2"/>
      <c r="T78" s="2"/>
    </row>
    <row r="79" spans="2:20" ht="20.25" customHeight="1" x14ac:dyDescent="0.15">
      <c r="B79" s="23" t="s">
        <v>11</v>
      </c>
      <c r="C79" s="24">
        <v>46362</v>
      </c>
      <c r="D79" s="200"/>
      <c r="E79" s="201"/>
      <c r="F79" s="201"/>
      <c r="G79" s="201"/>
      <c r="H79" s="201"/>
      <c r="I79" s="201"/>
      <c r="J79" s="201"/>
      <c r="K79" s="201"/>
      <c r="L79" s="201"/>
      <c r="M79" s="201"/>
      <c r="N79" s="202"/>
      <c r="O79" s="10"/>
      <c r="P79" s="79"/>
      <c r="Q79" s="12"/>
      <c r="R79" s="2"/>
      <c r="S79" s="2"/>
      <c r="T79" s="2"/>
    </row>
    <row r="80" spans="2:20" ht="20.25" customHeight="1" x14ac:dyDescent="0.15">
      <c r="B80" s="23" t="s">
        <v>5</v>
      </c>
      <c r="C80" s="24">
        <v>46363</v>
      </c>
      <c r="D80" s="200"/>
      <c r="E80" s="201"/>
      <c r="F80" s="201"/>
      <c r="G80" s="201"/>
      <c r="H80" s="201"/>
      <c r="I80" s="201"/>
      <c r="J80" s="201"/>
      <c r="K80" s="201"/>
      <c r="L80" s="201"/>
      <c r="M80" s="201"/>
      <c r="N80" s="202"/>
      <c r="O80" s="10"/>
      <c r="P80" s="79"/>
      <c r="Q80" s="12"/>
      <c r="R80" s="2"/>
      <c r="S80" s="2"/>
      <c r="T80" s="2"/>
    </row>
    <row r="81" spans="2:20" ht="20.25" customHeight="1" x14ac:dyDescent="0.15">
      <c r="B81" s="23" t="s">
        <v>6</v>
      </c>
      <c r="C81" s="24">
        <v>46364</v>
      </c>
      <c r="D81" s="214" t="s">
        <v>95</v>
      </c>
      <c r="E81" s="215"/>
      <c r="F81" s="215"/>
      <c r="G81" s="215"/>
      <c r="H81" s="215"/>
      <c r="I81" s="215"/>
      <c r="J81" s="215"/>
      <c r="K81" s="215"/>
      <c r="L81" s="215"/>
      <c r="M81" s="215"/>
      <c r="N81" s="216"/>
      <c r="O81" s="10"/>
      <c r="P81" s="80"/>
      <c r="Q81" s="10"/>
      <c r="R81" s="2"/>
      <c r="S81" s="2"/>
      <c r="T81" s="2"/>
    </row>
    <row r="82" spans="2:20" ht="20.25" customHeight="1" x14ac:dyDescent="0.15">
      <c r="B82" s="21" t="s">
        <v>7</v>
      </c>
      <c r="C82" s="22">
        <v>46365</v>
      </c>
      <c r="D82" s="194" t="s">
        <v>41</v>
      </c>
      <c r="E82" s="195" t="s">
        <v>41</v>
      </c>
      <c r="F82" s="195" t="s">
        <v>41</v>
      </c>
      <c r="G82" s="195" t="s">
        <v>41</v>
      </c>
      <c r="H82" s="195" t="s">
        <v>41</v>
      </c>
      <c r="I82" s="196"/>
      <c r="J82" s="197" t="s">
        <v>40</v>
      </c>
      <c r="K82" s="197" t="s">
        <v>40</v>
      </c>
      <c r="L82" s="197" t="s">
        <v>40</v>
      </c>
      <c r="M82" s="83"/>
      <c r="N82" s="193"/>
      <c r="O82" s="10"/>
      <c r="P82" s="80"/>
      <c r="Q82" s="10"/>
      <c r="R82" s="2"/>
      <c r="S82" s="2"/>
      <c r="T82" s="2"/>
    </row>
    <row r="83" spans="2:20" ht="20.25" customHeight="1" x14ac:dyDescent="0.15">
      <c r="B83" s="21" t="s">
        <v>8</v>
      </c>
      <c r="C83" s="22">
        <v>46366</v>
      </c>
      <c r="D83" s="194" t="s">
        <v>41</v>
      </c>
      <c r="E83" s="195" t="s">
        <v>41</v>
      </c>
      <c r="F83" s="195" t="s">
        <v>41</v>
      </c>
      <c r="G83" s="195" t="s">
        <v>41</v>
      </c>
      <c r="H83" s="195" t="s">
        <v>41</v>
      </c>
      <c r="I83" s="196"/>
      <c r="J83" s="197" t="s">
        <v>40</v>
      </c>
      <c r="K83" s="197" t="s">
        <v>40</v>
      </c>
      <c r="L83" s="197" t="s">
        <v>40</v>
      </c>
      <c r="M83" s="83"/>
      <c r="N83" s="193"/>
      <c r="O83" s="10"/>
      <c r="P83" s="79"/>
      <c r="Q83" s="12"/>
      <c r="R83" s="2"/>
      <c r="S83" s="2"/>
      <c r="T83" s="2"/>
    </row>
    <row r="84" spans="2:20" ht="20.25" customHeight="1" x14ac:dyDescent="0.15">
      <c r="B84" s="21" t="s">
        <v>9</v>
      </c>
      <c r="C84" s="22">
        <v>46367</v>
      </c>
      <c r="D84" s="194" t="s">
        <v>41</v>
      </c>
      <c r="E84" s="195" t="s">
        <v>41</v>
      </c>
      <c r="F84" s="195" t="s">
        <v>41</v>
      </c>
      <c r="G84" s="198" t="s">
        <v>42</v>
      </c>
      <c r="H84" s="198" t="s">
        <v>42</v>
      </c>
      <c r="I84" s="199"/>
      <c r="J84" s="195" t="s">
        <v>40</v>
      </c>
      <c r="K84" s="195" t="s">
        <v>40</v>
      </c>
      <c r="L84" s="195" t="s">
        <v>40</v>
      </c>
      <c r="M84" s="192"/>
      <c r="N84" s="193"/>
      <c r="O84" s="10"/>
      <c r="P84" s="79"/>
      <c r="Q84" s="12"/>
      <c r="R84" s="2"/>
      <c r="S84" s="2"/>
      <c r="T84" s="2"/>
    </row>
    <row r="85" spans="2:20" ht="20.25" customHeight="1" x14ac:dyDescent="0.15">
      <c r="B85" s="23" t="s">
        <v>10</v>
      </c>
      <c r="C85" s="24">
        <v>46368</v>
      </c>
      <c r="D85" s="200"/>
      <c r="E85" s="201"/>
      <c r="F85" s="201"/>
      <c r="G85" s="201"/>
      <c r="H85" s="201"/>
      <c r="I85" s="201"/>
      <c r="J85" s="201"/>
      <c r="K85" s="201"/>
      <c r="L85" s="201"/>
      <c r="M85" s="201"/>
      <c r="N85" s="202"/>
      <c r="O85" s="10"/>
      <c r="P85" s="79"/>
      <c r="Q85" s="12"/>
      <c r="R85" s="2"/>
      <c r="S85" s="2"/>
      <c r="T85" s="2"/>
    </row>
    <row r="86" spans="2:20" ht="20.25" customHeight="1" thickBot="1" x14ac:dyDescent="0.2">
      <c r="B86" s="52" t="s">
        <v>11</v>
      </c>
      <c r="C86" s="53">
        <v>46369</v>
      </c>
      <c r="D86" s="217"/>
      <c r="E86" s="218"/>
      <c r="F86" s="218"/>
      <c r="G86" s="218"/>
      <c r="H86" s="218"/>
      <c r="I86" s="218"/>
      <c r="J86" s="218"/>
      <c r="K86" s="218"/>
      <c r="L86" s="218"/>
      <c r="M86" s="218"/>
      <c r="N86" s="219"/>
      <c r="O86" s="10"/>
      <c r="P86" s="79"/>
      <c r="Q86" s="12"/>
      <c r="R86" s="2"/>
      <c r="S86" s="2"/>
      <c r="T86" s="2"/>
    </row>
    <row r="87" spans="2:20" ht="20.25" customHeight="1" x14ac:dyDescent="0.15">
      <c r="B87" s="203" t="s">
        <v>88</v>
      </c>
      <c r="C87" s="204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6"/>
      <c r="P87" s="15"/>
      <c r="Q87" s="2"/>
      <c r="R87" s="2"/>
      <c r="S87" s="2"/>
      <c r="T87" s="2"/>
    </row>
    <row r="88" spans="2:20" ht="20.25" customHeight="1" thickBot="1" x14ac:dyDescent="0.2">
      <c r="B88" s="207"/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6"/>
      <c r="P88" s="15"/>
      <c r="Q88" s="2"/>
      <c r="R88" s="2"/>
      <c r="S88" s="2"/>
      <c r="T88" s="2"/>
    </row>
    <row r="89" spans="2:20" ht="20.25" customHeight="1" x14ac:dyDescent="0.15">
      <c r="B89" s="190"/>
      <c r="C89" s="191"/>
      <c r="D89" s="222" t="s">
        <v>100</v>
      </c>
      <c r="E89" s="223"/>
      <c r="F89" s="223"/>
      <c r="G89" s="223"/>
      <c r="H89" s="223"/>
      <c r="I89" s="223"/>
      <c r="J89" s="223"/>
      <c r="K89" s="223"/>
      <c r="L89" s="223"/>
      <c r="M89" s="223"/>
      <c r="N89" s="224"/>
      <c r="P89" s="15"/>
      <c r="Q89" s="2"/>
      <c r="R89" s="2"/>
      <c r="S89" s="2"/>
      <c r="T89" s="2"/>
    </row>
    <row r="90" spans="2:20" ht="20.25" customHeight="1" x14ac:dyDescent="0.15">
      <c r="B90" s="21" t="s">
        <v>8</v>
      </c>
      <c r="C90" s="22">
        <v>46394</v>
      </c>
      <c r="D90" s="220" t="s">
        <v>12</v>
      </c>
      <c r="E90" s="221"/>
      <c r="F90" s="221"/>
      <c r="G90" s="221"/>
      <c r="H90" s="221"/>
      <c r="I90" s="195" t="s">
        <v>40</v>
      </c>
      <c r="J90" s="195" t="s">
        <v>40</v>
      </c>
      <c r="K90" s="198" t="s">
        <v>42</v>
      </c>
      <c r="L90" s="198" t="s">
        <v>42</v>
      </c>
      <c r="M90" s="198" t="s">
        <v>42</v>
      </c>
      <c r="N90" s="142"/>
      <c r="P90" s="15"/>
      <c r="Q90" s="2"/>
      <c r="R90" s="2"/>
      <c r="S90" s="2"/>
      <c r="T90" s="2"/>
    </row>
    <row r="91" spans="2:20" ht="20.25" customHeight="1" x14ac:dyDescent="0.15">
      <c r="B91" s="21" t="s">
        <v>9</v>
      </c>
      <c r="C91" s="22">
        <v>46395</v>
      </c>
      <c r="D91" s="220"/>
      <c r="E91" s="221"/>
      <c r="F91" s="221"/>
      <c r="G91" s="221"/>
      <c r="H91" s="221"/>
      <c r="I91" s="195" t="s">
        <v>40</v>
      </c>
      <c r="J91" s="195" t="s">
        <v>40</v>
      </c>
      <c r="K91" s="195" t="s">
        <v>40</v>
      </c>
      <c r="L91" s="198" t="s">
        <v>42</v>
      </c>
      <c r="M91" s="198" t="s">
        <v>42</v>
      </c>
      <c r="N91" s="84"/>
      <c r="P91" s="15"/>
      <c r="Q91" s="2"/>
      <c r="R91" s="2"/>
      <c r="S91" s="2"/>
      <c r="T91" s="2"/>
    </row>
    <row r="92" spans="2:20" ht="20.25" customHeight="1" x14ac:dyDescent="0.15">
      <c r="B92" s="23" t="s">
        <v>10</v>
      </c>
      <c r="C92" s="24">
        <v>46396</v>
      </c>
      <c r="D92" s="200"/>
      <c r="E92" s="201"/>
      <c r="F92" s="201"/>
      <c r="G92" s="201"/>
      <c r="H92" s="201"/>
      <c r="I92" s="201"/>
      <c r="J92" s="201"/>
      <c r="K92" s="201"/>
      <c r="L92" s="201"/>
      <c r="M92" s="201"/>
      <c r="N92" s="202"/>
      <c r="P92" s="15"/>
      <c r="Q92" s="2"/>
      <c r="R92" s="2"/>
      <c r="S92" s="2"/>
      <c r="T92" s="2"/>
    </row>
    <row r="93" spans="2:20" ht="20.25" customHeight="1" x14ac:dyDescent="0.15">
      <c r="B93" s="23" t="s">
        <v>11</v>
      </c>
      <c r="C93" s="24">
        <v>46397</v>
      </c>
      <c r="D93" s="200"/>
      <c r="E93" s="201"/>
      <c r="F93" s="201"/>
      <c r="G93" s="201"/>
      <c r="H93" s="201"/>
      <c r="I93" s="201"/>
      <c r="J93" s="201"/>
      <c r="K93" s="201"/>
      <c r="L93" s="201"/>
      <c r="M93" s="201"/>
      <c r="N93" s="202"/>
      <c r="P93" s="15"/>
      <c r="Q93" s="2"/>
      <c r="R93" s="2"/>
      <c r="S93" s="2"/>
      <c r="T93" s="2"/>
    </row>
    <row r="94" spans="2:20" ht="20.25" customHeight="1" x14ac:dyDescent="0.15">
      <c r="B94" s="21" t="s">
        <v>5</v>
      </c>
      <c r="C94" s="22">
        <v>46398</v>
      </c>
      <c r="D94" s="194" t="s">
        <v>40</v>
      </c>
      <c r="E94" s="195" t="s">
        <v>40</v>
      </c>
      <c r="F94" s="195" t="s">
        <v>40</v>
      </c>
      <c r="G94" s="198" t="s">
        <v>42</v>
      </c>
      <c r="H94" s="198" t="s">
        <v>42</v>
      </c>
      <c r="I94" s="196"/>
      <c r="J94" s="198" t="s">
        <v>42</v>
      </c>
      <c r="K94" s="198" t="s">
        <v>42</v>
      </c>
      <c r="L94" s="33"/>
      <c r="M94" s="83"/>
      <c r="N94" s="84"/>
      <c r="P94" s="15"/>
      <c r="Q94" s="2"/>
      <c r="R94" s="2"/>
      <c r="S94" s="2"/>
      <c r="T94" s="2"/>
    </row>
    <row r="95" spans="2:20" ht="20.25" customHeight="1" x14ac:dyDescent="0.15">
      <c r="B95" s="21" t="s">
        <v>6</v>
      </c>
      <c r="C95" s="22">
        <v>46399</v>
      </c>
      <c r="D95" s="194" t="s">
        <v>40</v>
      </c>
      <c r="E95" s="195" t="s">
        <v>40</v>
      </c>
      <c r="F95" s="195" t="s">
        <v>40</v>
      </c>
      <c r="G95" s="198" t="s">
        <v>42</v>
      </c>
      <c r="H95" s="198" t="s">
        <v>42</v>
      </c>
      <c r="I95" s="196"/>
      <c r="J95" s="198" t="s">
        <v>42</v>
      </c>
      <c r="K95" s="198" t="s">
        <v>42</v>
      </c>
      <c r="L95" s="33"/>
      <c r="M95" s="83"/>
      <c r="N95" s="84"/>
      <c r="P95" s="15"/>
      <c r="Q95" s="2"/>
      <c r="R95" s="2"/>
      <c r="S95" s="2"/>
      <c r="T95" s="2"/>
    </row>
    <row r="96" spans="2:20" ht="20.25" customHeight="1" x14ac:dyDescent="0.15">
      <c r="B96" s="21" t="s">
        <v>7</v>
      </c>
      <c r="C96" s="22">
        <v>46400</v>
      </c>
      <c r="D96" s="134"/>
      <c r="E96" s="33"/>
      <c r="F96" s="33"/>
      <c r="G96" s="33"/>
      <c r="H96" s="33"/>
      <c r="I96" s="33"/>
      <c r="J96" s="33"/>
      <c r="K96" s="33"/>
      <c r="L96" s="33"/>
      <c r="M96" s="83"/>
      <c r="N96" s="84"/>
      <c r="P96" s="15"/>
      <c r="Q96" s="2"/>
      <c r="R96" s="2"/>
      <c r="S96" s="2"/>
      <c r="T96" s="2"/>
    </row>
    <row r="97" spans="2:20" ht="20.25" customHeight="1" x14ac:dyDescent="0.15">
      <c r="B97" s="21" t="s">
        <v>8</v>
      </c>
      <c r="C97" s="22">
        <v>46401</v>
      </c>
      <c r="D97" s="134"/>
      <c r="E97" s="33"/>
      <c r="F97" s="33"/>
      <c r="G97" s="33"/>
      <c r="H97" s="33"/>
      <c r="I97" s="33"/>
      <c r="J97" s="33"/>
      <c r="K97" s="33"/>
      <c r="L97" s="33"/>
      <c r="M97" s="83"/>
      <c r="N97" s="84"/>
      <c r="P97" s="15"/>
      <c r="Q97" s="2"/>
      <c r="R97" s="2"/>
      <c r="S97" s="2"/>
      <c r="T97" s="2"/>
    </row>
    <row r="98" spans="2:20" ht="20.25" customHeight="1" thickBot="1" x14ac:dyDescent="0.2">
      <c r="B98" s="26" t="s">
        <v>9</v>
      </c>
      <c r="C98" s="132">
        <v>46402</v>
      </c>
      <c r="D98" s="135"/>
      <c r="E98" s="125"/>
      <c r="F98" s="125"/>
      <c r="G98" s="125"/>
      <c r="H98" s="125"/>
      <c r="I98" s="125"/>
      <c r="J98" s="85"/>
      <c r="K98" s="125"/>
      <c r="L98" s="125"/>
      <c r="M98" s="85"/>
      <c r="N98" s="86"/>
      <c r="P98" s="15"/>
      <c r="Q98" s="2"/>
      <c r="R98" s="2"/>
      <c r="S98" s="2"/>
      <c r="T98" s="2"/>
    </row>
    <row r="99" spans="2:20" ht="20.25" customHeight="1" x14ac:dyDescent="0.15">
      <c r="B99" s="207" t="s">
        <v>87</v>
      </c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6"/>
      <c r="P99" s="15"/>
      <c r="Q99" s="2"/>
      <c r="R99" s="2"/>
      <c r="S99" s="2"/>
      <c r="T99" s="2"/>
    </row>
    <row r="100" spans="2:20" ht="20.25" customHeight="1" thickBot="1" x14ac:dyDescent="0.2">
      <c r="B100" s="208"/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10"/>
      <c r="P100" s="15"/>
      <c r="Q100" s="2"/>
      <c r="R100" s="2"/>
      <c r="S100" s="2"/>
      <c r="T100" s="2"/>
    </row>
    <row r="101" spans="2:20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2:20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2:20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2:20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2:20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2:20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2:20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2:20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2:20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2:20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2:20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2:20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2:12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2:12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2:12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2:12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2:12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2:12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2:12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2:12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2:12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2:12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2:12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2:12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2:12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2:12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2:12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2:12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2:12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2:12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2:12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2:12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2:12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2:12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2:12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2:12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2:12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2:12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2:12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2:12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2:12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2:12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2:12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2:12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2:12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2:12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2:12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2:12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2:12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2:12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2:12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2:12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2:12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2:12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2:12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2:12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2:12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2:12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2:12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2:12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2:12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2:12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2:12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2:12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2:12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2:12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2:12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2:12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2:12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2:12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2:12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2:12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2:12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2:12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2:12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2:12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2:12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2:12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2:12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2:12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2:12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2:12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2:12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2:12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2:12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2:12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2:12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2:12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2:12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2:12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2:12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2:12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2:12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2:12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2:12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2:12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2:12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2:12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2:12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2:12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2:12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2:12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2:12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2:12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2:12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2:12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2:12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2:12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2:12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2:12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2:12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2:12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2:12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2:12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2:12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2:12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2:12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2:12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2:12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2:12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2:12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2:12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2:12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2:12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2:12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2:12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2:12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2:12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2:12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2:12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2:12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2:12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2:12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2:12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2:12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2:12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2:12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2:12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2:12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2:12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2:12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2:12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2:12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2:12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2:12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2:12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2:12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2:12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2:12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2:12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2:12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2:12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2:12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2:12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2:12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2:12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2:12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2:12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2:12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2:12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2:12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2:12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2:12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2:12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2:12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2:12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2:12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2:12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2:12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2:12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2:12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2:12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2:12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2:12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2:12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2:12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2:12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2:12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2:12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2:12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2:12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2:12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2:12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2:12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2:12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2:12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2:12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2:12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2:12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2:12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2:12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2:12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2:12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2:12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2:12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2:12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2:12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2:12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2:12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2:12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2:12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2:12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2:12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2:12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2:12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2:12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2:12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2:12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2:12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2:12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2:12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2:12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2:12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2:12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2:12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2:12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2:12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2:12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2:12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2:12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2:12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2:12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2:12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2:12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2:12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2:12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2:12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2:12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2:12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2:12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2:12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2:12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2:12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2:12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2:12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2:12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2:12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2:12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2:12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2:12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2:12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2:12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2:12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2:12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2:12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2:12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2:12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2:12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2:12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2:12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2:12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2:12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2:12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2:12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2:12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2:12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2:12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2:12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2:12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2:12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2:12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2:12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2:12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2:12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2:12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2:12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2:12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2:12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2:12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2:12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2:12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2:12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2:12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2:12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2:12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2:12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2:12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2:12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2:12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2:12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2:12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2:12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2:12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2:12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2:12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2:12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2:12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2:12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2:12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2:12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2:12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2:12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2:12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2:12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2:12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2:12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2:12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2:12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2:12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2:12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2:12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2:12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2:12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2:12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2:12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2:12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2:12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2:12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2:12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2:12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2:12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2:12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2:12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2:12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2:12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2:12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2:12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2:12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2:12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2:12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2:12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2:12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2:12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2:12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2:12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2:12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2:12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2:12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2:12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2:12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2:12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2:12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2:12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2:12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2:12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2:12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2:12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2:12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2:12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2:12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2:12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2:12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2:12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2:12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2:12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2:12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2:12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2:12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2:12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2:12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2:12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2:12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2:12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2:12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2:12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2:12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2:12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2:12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2:12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2:12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2:12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2:12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2:12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2:12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2:12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2:12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2:12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2:12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2:12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2:12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2:12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2:12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2:12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2:12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2:12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2:12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2:12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2:12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2:12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2:12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2:12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2:12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2:12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2:12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2:12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2:12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2:12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2:12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2:12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2:12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2:12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2:12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2:12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2:12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2:12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2:12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2:12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2:12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2:12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2:12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2:12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2:12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2:12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2:12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2:12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2:12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2:12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2:12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2:12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2:12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2:12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2:12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2:12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2:12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2:12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2:12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2:12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2:12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2:12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2:12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2:12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2:12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2:12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2:12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2:12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2:12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2:12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2:12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2:12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2:12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2:12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2:12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2:12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2:12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2:12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2:12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2:12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2:12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2:12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2:12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2:12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2:12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2:12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2:12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2:12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2:12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2:12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2:12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2:12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2:12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2:12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2:12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2:12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2:12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2:12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2:12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2:12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2:12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2:12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2:12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2:12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2:12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2:12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2:12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2:12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2:12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2:12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2:12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2:12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2:12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2:12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2:12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2:12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2:12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2:12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2:12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2:12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2:12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2:12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2:12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2:12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2:12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2:12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2:12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2:12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2:12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2:12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2:12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2:12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2:12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2:12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2:12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2:12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2:12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2:12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2:12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2:12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2:12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2:12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2:12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2:12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2:12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2:12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2:12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2:12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2:12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2:12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2:12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2:12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2:12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2:12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2:12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2:12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2:12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2:12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2:12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2:12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2:12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2:12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2:12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2:12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2:12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2:12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2:12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2:12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2:12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2:12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2:12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2:12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2:12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2:12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2:12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2:12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2:12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2:12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2:12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2:12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2:12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2:12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2:12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2:12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2:12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2:12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2:12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2:12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2:12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2:12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2:12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2:12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2:12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2:12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2:12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2:12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2:12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2:12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2:12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2:12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2:12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2:12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2:12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2:12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2:12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2:12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2:12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2:12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2:12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2:12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2:12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2:12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2:12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2:12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2:12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2:12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2:12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2:12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2:12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2:12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2:12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2:12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2:12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2:12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2:12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2:12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2:12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2:12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2:12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2:12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2:12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2:12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2:12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2:12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2:12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2:12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2:12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2:12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2:12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2:12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2:12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2:12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2:12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2:12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2:12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2:12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2:12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2:12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2:12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2:12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2:12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2:12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2:12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2:12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2:12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2:12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2:12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2:12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2:12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2:12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2:12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2:12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2:12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2:12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2:12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2:12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2:12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2:12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2:12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2:12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2:12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2:12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2:12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2:12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2:12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2:12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2:12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2:12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2:12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2:12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2:12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2:12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2:12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2:12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2:12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2:12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2:12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2:12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2:12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2:12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2:12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2:12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2:12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2:12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2:12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2:12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2:12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2:12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2:12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2:12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2:12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2:12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2:12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2:12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2:12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2:12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2:12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2:12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2:12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2:12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2:12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2:12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2:12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2:12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2:12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2:12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2:12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2:12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2:12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2:12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2:12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2:12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2:12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2:12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2:12" x14ac:dyDescent="0.2">
      <c r="B921" s="6"/>
      <c r="C921" s="6"/>
      <c r="D921" s="6"/>
      <c r="E921" s="6"/>
      <c r="F921" s="6"/>
      <c r="G921" s="6"/>
      <c r="H921" s="6"/>
      <c r="I921" s="6"/>
      <c r="J921" s="7"/>
      <c r="K921" s="7"/>
      <c r="L921" s="7"/>
    </row>
  </sheetData>
  <mergeCells count="50">
    <mergeCell ref="B11:N11"/>
    <mergeCell ref="D13:N14"/>
    <mergeCell ref="B12:C12"/>
    <mergeCell ref="D23:N23"/>
    <mergeCell ref="D24:N28"/>
    <mergeCell ref="D38:N42"/>
    <mergeCell ref="D50:N50"/>
    <mergeCell ref="D51:N51"/>
    <mergeCell ref="D15:N15"/>
    <mergeCell ref="D16:N16"/>
    <mergeCell ref="D22:N22"/>
    <mergeCell ref="D37:N37"/>
    <mergeCell ref="D29:N29"/>
    <mergeCell ref="D30:N30"/>
    <mergeCell ref="D36:N36"/>
    <mergeCell ref="D58:N58"/>
    <mergeCell ref="D64:N64"/>
    <mergeCell ref="D65:N65"/>
    <mergeCell ref="D43:L43"/>
    <mergeCell ref="D44:L44"/>
    <mergeCell ref="D57:N57"/>
    <mergeCell ref="B2:N2"/>
    <mergeCell ref="B3:N3"/>
    <mergeCell ref="B4:N4"/>
    <mergeCell ref="B5:N5"/>
    <mergeCell ref="M6:N10"/>
    <mergeCell ref="B6:C7"/>
    <mergeCell ref="B8:C8"/>
    <mergeCell ref="B9:C9"/>
    <mergeCell ref="B10:C10"/>
    <mergeCell ref="D6:D7"/>
    <mergeCell ref="E6:G6"/>
    <mergeCell ref="H6:I6"/>
    <mergeCell ref="J6:K6"/>
    <mergeCell ref="L6:L10"/>
    <mergeCell ref="D92:N92"/>
    <mergeCell ref="D93:N93"/>
    <mergeCell ref="B87:N88"/>
    <mergeCell ref="B99:N100"/>
    <mergeCell ref="D66:N70"/>
    <mergeCell ref="D71:N71"/>
    <mergeCell ref="D72:N72"/>
    <mergeCell ref="D78:N78"/>
    <mergeCell ref="D79:N79"/>
    <mergeCell ref="D80:N80"/>
    <mergeCell ref="D81:N81"/>
    <mergeCell ref="D85:N85"/>
    <mergeCell ref="D86:N86"/>
    <mergeCell ref="D90:H91"/>
    <mergeCell ref="D89:N89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4A</vt:lpstr>
      <vt:lpstr>4B</vt:lpstr>
      <vt:lpstr>4C_</vt:lpstr>
      <vt:lpstr>4D_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Daniela Puzzo</cp:lastModifiedBy>
  <dcterms:created xsi:type="dcterms:W3CDTF">2023-08-23T15:54:36Z</dcterms:created>
  <dcterms:modified xsi:type="dcterms:W3CDTF">2026-07-14T17:52:36Z</dcterms:modified>
</cp:coreProperties>
</file>